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8810" windowHeight="10935" firstSheet="1" activeTab="1"/>
  </bookViews>
  <sheets>
    <sheet name="2011" sheetId="1" r:id="rId1"/>
    <sheet name="classement 2013" sheetId="2" r:id="rId2"/>
  </sheets>
  <definedNames>
    <definedName name="No">'2011'!#REF!</definedName>
    <definedName name="Nom">'2011'!#REF!</definedName>
    <definedName name="temps">'2011'!$B$6:$B$30</definedName>
    <definedName name="Vitesse">'2011'!$I$6:$I$30</definedName>
  </definedNames>
  <calcPr fullCalcOnLoad="1"/>
</workbook>
</file>

<file path=xl/sharedStrings.xml><?xml version="1.0" encoding="utf-8"?>
<sst xmlns="http://schemas.openxmlformats.org/spreadsheetml/2006/main" count="347" uniqueCount="319">
  <si>
    <t>Temps</t>
  </si>
  <si>
    <t>Vitesse</t>
  </si>
  <si>
    <t>Dossard</t>
  </si>
  <si>
    <t>Coureur1</t>
  </si>
  <si>
    <t>Coureur2</t>
  </si>
  <si>
    <t>Nom Equipe</t>
  </si>
  <si>
    <t>Type d'équipe</t>
  </si>
  <si>
    <t>Mixte</t>
  </si>
  <si>
    <t>F</t>
  </si>
  <si>
    <t>M</t>
  </si>
  <si>
    <t>Eq.Hommes</t>
  </si>
  <si>
    <t>Eq.Femmes</t>
  </si>
  <si>
    <t>Eq.Mixtes</t>
  </si>
  <si>
    <t>Heure Ar</t>
  </si>
  <si>
    <t>Départ :</t>
  </si>
  <si>
    <t>Class.</t>
  </si>
  <si>
    <t>COURSE en KM :</t>
  </si>
  <si>
    <t>Tps total de la course :</t>
  </si>
  <si>
    <t>Plus grde diff age</t>
  </si>
  <si>
    <t>Année nais. Cour1</t>
  </si>
  <si>
    <t>Année nais. Cour2</t>
  </si>
  <si>
    <t>Equipe la +jeune</t>
  </si>
  <si>
    <t>Equipe la + agée</t>
  </si>
  <si>
    <t>BOUCLES DE L'EGRAY</t>
  </si>
  <si>
    <t>Dif d'âge</t>
  </si>
  <si>
    <t>âge de l'équipe</t>
  </si>
  <si>
    <t>PERON Ludovic</t>
  </si>
  <si>
    <t>JAGUENEAU Hugues</t>
  </si>
  <si>
    <t>RUAULT Christophe</t>
  </si>
  <si>
    <t>RUAULT Aurélien</t>
  </si>
  <si>
    <t>10 BORNES DE ST-MAXIRE</t>
  </si>
  <si>
    <t>GALLAS Laurent</t>
  </si>
  <si>
    <t>LIABEUF Georges</t>
  </si>
  <si>
    <t>LARGEAU Christine</t>
  </si>
  <si>
    <t>GARCIN Françoise</t>
  </si>
  <si>
    <t>FOOTING MOUGON</t>
  </si>
  <si>
    <t>DELAVEAU Isabelle</t>
  </si>
  <si>
    <t>VRIGNAUD Patrice</t>
  </si>
  <si>
    <t>CHAIGNE Antoine</t>
  </si>
  <si>
    <t>CHAPOT Jean</t>
  </si>
  <si>
    <t>BIRAULT Jean-François</t>
  </si>
  <si>
    <t>MARCHESSEAU Manu</t>
  </si>
  <si>
    <t>BLAIS Véro</t>
  </si>
  <si>
    <t>PUAUD Patricia</t>
  </si>
  <si>
    <t>PUAUD Michel</t>
  </si>
  <si>
    <t>MARTIN Dominique</t>
  </si>
  <si>
    <t>GIRARD Christophe</t>
  </si>
  <si>
    <t>LARQUIE Loïc</t>
  </si>
  <si>
    <t>DURANDEAU Mickaël</t>
  </si>
  <si>
    <t>DURANDEAU Pascal</t>
  </si>
  <si>
    <t>PROUST Pascal</t>
  </si>
  <si>
    <t>SPIRIDON CRECHOIS</t>
  </si>
  <si>
    <t>LAURENS Christophe</t>
  </si>
  <si>
    <t>LUSSEAU Céline</t>
  </si>
  <si>
    <t>VIDIER Nathalie</t>
  </si>
  <si>
    <t>LUSSEAU Gilles</t>
  </si>
  <si>
    <t>ASPTT NIORT</t>
  </si>
  <si>
    <t>GRIGNON Sébastien</t>
  </si>
  <si>
    <t>THORION James</t>
  </si>
  <si>
    <t>THOMAS David</t>
  </si>
  <si>
    <t>BOUZIN René</t>
  </si>
  <si>
    <t>FAVRE Jacky</t>
  </si>
  <si>
    <t>GAUZERE Laurence</t>
  </si>
  <si>
    <t>LIMOGE Sébastien</t>
  </si>
  <si>
    <t>BERLAND Lydia</t>
  </si>
  <si>
    <t>GAUJOUR Yannick</t>
  </si>
  <si>
    <t>BILLAUD Stéphanie</t>
  </si>
  <si>
    <t>BERLAND Alain</t>
  </si>
  <si>
    <t>DEBORDE Alain</t>
  </si>
  <si>
    <t>GAILLARD Stéphane</t>
  </si>
  <si>
    <t>BALOGE Bruno</t>
  </si>
  <si>
    <t>BOUTROIS Sébastien</t>
  </si>
  <si>
    <t>ROUILLON David</t>
  </si>
  <si>
    <t>DRILLEAU Sylvie</t>
  </si>
  <si>
    <t>BAUDRY Franck</t>
  </si>
  <si>
    <t>BLAIS David</t>
  </si>
  <si>
    <t>ARCICAULT Annie</t>
  </si>
  <si>
    <t>MORONVAL Christophe</t>
  </si>
  <si>
    <t>GARNAULT Béatrice</t>
  </si>
  <si>
    <t>JOG FORS</t>
  </si>
  <si>
    <t>MUTAVIE 1</t>
  </si>
  <si>
    <t>SONNARD Dominique</t>
  </si>
  <si>
    <t>LA L'EGRAY'S CLUB</t>
  </si>
  <si>
    <t>MARTIN Anthony</t>
  </si>
  <si>
    <t>BIGNON Christine</t>
  </si>
  <si>
    <t>LES GALOPINS POMPINOIS</t>
  </si>
  <si>
    <t>GUIBERTEAU Laurent</t>
  </si>
  <si>
    <t>CAILLE Jérôme</t>
  </si>
  <si>
    <t>SEP FOOTING MOUGON</t>
  </si>
  <si>
    <t>AYRAULT Alexandre</t>
  </si>
  <si>
    <t>FERRAND Sébastien</t>
  </si>
  <si>
    <t>TEAM RAIDLIGHT N°2</t>
  </si>
  <si>
    <t>CHAMPEIL Alain</t>
  </si>
  <si>
    <t>MARIA Jean-Claude</t>
  </si>
  <si>
    <t>LES PERSEVERANTS</t>
  </si>
  <si>
    <t>MOUSSET Fabrice</t>
  </si>
  <si>
    <t>LACORTE Jennyfer</t>
  </si>
  <si>
    <t>LES MOUSS</t>
  </si>
  <si>
    <t>MARET Valérie</t>
  </si>
  <si>
    <t>STADE NIORTAIS TRIATHLON</t>
  </si>
  <si>
    <t>CLEMOT Rémi</t>
  </si>
  <si>
    <t>DALLAY yril</t>
  </si>
  <si>
    <t xml:space="preserve">AMICALE RURALE DE CHERVEUX </t>
  </si>
  <si>
    <t>BARRON Jacky</t>
  </si>
  <si>
    <t>BARRON Sébastien</t>
  </si>
  <si>
    <t>BUSSEUIL Stéphane</t>
  </si>
  <si>
    <t>BONNEAU Séverine</t>
  </si>
  <si>
    <t>PRIMAULT Sophia</t>
  </si>
  <si>
    <t>DOMISOPH</t>
  </si>
  <si>
    <t>MEUNIER Sébastien</t>
  </si>
  <si>
    <t>12-14 NIORT</t>
  </si>
  <si>
    <t>GIRARD Véronique</t>
  </si>
  <si>
    <t>GUERIT Audrey</t>
  </si>
  <si>
    <t>VEZIEN Antoine</t>
  </si>
  <si>
    <t>GUILLARD Cédric</t>
  </si>
  <si>
    <t>TEAM READLIGHT N°1</t>
  </si>
  <si>
    <t>BUR Nathalie</t>
  </si>
  <si>
    <t>ASPTT NIORT LA BD</t>
  </si>
  <si>
    <t>CHEMIN Fredérique</t>
  </si>
  <si>
    <t>SPIRIDON CRECHOIS "Les Etoiles Créchoises"</t>
  </si>
  <si>
    <t>BALOGE Didier</t>
  </si>
  <si>
    <t>SPIRIDON CRECHOIS "Les Bronzés"</t>
  </si>
  <si>
    <t>CHAMPEIL Luc</t>
  </si>
  <si>
    <t>GODILLON Mathieu</t>
  </si>
  <si>
    <t>LES FINS GOUSIERS</t>
  </si>
  <si>
    <t>BARBAREAU Freddy</t>
  </si>
  <si>
    <t>BARBAREAU Fredérique</t>
  </si>
  <si>
    <t>COUVET Rémi</t>
  </si>
  <si>
    <t>RUNNING ST MAIXENT</t>
  </si>
  <si>
    <t>SAVIGNAT Fredéric</t>
  </si>
  <si>
    <t>POITIERS Christophe</t>
  </si>
  <si>
    <t>POINTU Karine</t>
  </si>
  <si>
    <t>LES PINTAIS</t>
  </si>
  <si>
    <t>POIRAULT Alain</t>
  </si>
  <si>
    <t>PINTAUD Nadège</t>
  </si>
  <si>
    <t>AMICALE RURALE DE CHERVEUX "LES RATATOUILLES DE CHERVEUX"</t>
  </si>
  <si>
    <t>DEBORDE Quentin</t>
  </si>
  <si>
    <t>BERNARD Pierre</t>
  </si>
  <si>
    <t>TCG PARTHENAY 79</t>
  </si>
  <si>
    <t>MEUNIER Remy</t>
  </si>
  <si>
    <t>GRIETTE Fabien</t>
  </si>
  <si>
    <t>CAVIN Thierry</t>
  </si>
  <si>
    <t>GOICHON Didier</t>
  </si>
  <si>
    <t>LES 12-14 NIORT</t>
  </si>
  <si>
    <t>GUITTON Serge</t>
  </si>
  <si>
    <t>SAUZE Francis</t>
  </si>
  <si>
    <t>LIAIGRE Chantal</t>
  </si>
  <si>
    <t>ASPTT NIORT "LES FILLES DE MONCOUTANT"</t>
  </si>
  <si>
    <t>ASPTT NIORT "LES GIRONDINS"</t>
  </si>
  <si>
    <t>FEUFEU Manuel</t>
  </si>
  <si>
    <t>PINEAU Stéphane</t>
  </si>
  <si>
    <t>SPIRIDON PAYS MELLOIS</t>
  </si>
  <si>
    <t>BOUTIN Gaël</t>
  </si>
  <si>
    <t>MILLASSEAU Steve</t>
  </si>
  <si>
    <t>SEVRE BOCAGE AC</t>
  </si>
  <si>
    <t>VAUTIER Thomas</t>
  </si>
  <si>
    <t>TEMPEREAU Fred</t>
  </si>
  <si>
    <t>LA L'EGRAY'S CLUB "TEMPETE FAMILY"</t>
  </si>
  <si>
    <t>LES POULETTES</t>
  </si>
  <si>
    <t>GUITARD Céline</t>
  </si>
  <si>
    <t>JAUDEAU Katia</t>
  </si>
  <si>
    <t>SPIRIDON CRECHOIS "LES SPIRIDONNETTES"</t>
  </si>
  <si>
    <t>CHASSEAU Fabrice</t>
  </si>
  <si>
    <t>RIMBEAU Jean-Marc</t>
  </si>
  <si>
    <t>GUIGNARD Jean-Marie</t>
  </si>
  <si>
    <t>LA L'EGRAY'S Club</t>
  </si>
  <si>
    <t>METAYER Laurent</t>
  </si>
  <si>
    <t>BEAUFFRETON Romain</t>
  </si>
  <si>
    <t>LE LIEVRE ET LA TORTUE</t>
  </si>
  <si>
    <t>CAILLON Emmanuel</t>
  </si>
  <si>
    <t>MEUNIER-NICORA Sabine</t>
  </si>
  <si>
    <t>NICORA Bruno</t>
  </si>
  <si>
    <t>GARNAULT Claude-Manuel</t>
  </si>
  <si>
    <t>METAYER Benjamin</t>
  </si>
  <si>
    <t>CHOLLET Nicolas</t>
  </si>
  <si>
    <t>LES PASP</t>
  </si>
  <si>
    <t>SIMON Manuel</t>
  </si>
  <si>
    <t>PUBERT Eric</t>
  </si>
  <si>
    <t>SPIRIDON CRECHOIS "BOIS RELOUX"</t>
  </si>
  <si>
    <t>BLAY Laurent</t>
  </si>
  <si>
    <t>MEUNIER Olivier</t>
  </si>
  <si>
    <t>VIVIER Lionel</t>
  </si>
  <si>
    <t>ROY Jean-Loup</t>
  </si>
  <si>
    <t>BOUROLLEAU Gérard</t>
  </si>
  <si>
    <t>COMPAGNON Jacky</t>
  </si>
  <si>
    <t>HERAULT Eric</t>
  </si>
  <si>
    <t>COMPAGNON-HERAULT</t>
  </si>
  <si>
    <t>VRIGNAULT Charles</t>
  </si>
  <si>
    <t>CORNUAULT Jean-Luc</t>
  </si>
  <si>
    <t>CORNUAULT-VRIGNAULT</t>
  </si>
  <si>
    <t>ARNAUD Denis</t>
  </si>
  <si>
    <t>VRIGNAULT Jean-Paul</t>
  </si>
  <si>
    <t>ARNAUD-VRIGNAULT</t>
  </si>
  <si>
    <t>UBERTI Thierry</t>
  </si>
  <si>
    <t>COTTEREAU Alexandre</t>
  </si>
  <si>
    <t>KAT 1</t>
  </si>
  <si>
    <t>BONNIN-SUIRE Alexis</t>
  </si>
  <si>
    <t>BIBARD Benjamin</t>
  </si>
  <si>
    <t>ARNAULT Stéphane</t>
  </si>
  <si>
    <t>BIRARD Eddy</t>
  </si>
  <si>
    <t>CRAIPEAU Jean-François</t>
  </si>
  <si>
    <t>MUTAVIE "TRAINE SAVATE"</t>
  </si>
  <si>
    <t>MUTAVIE "LES PIEDS NIQUES"</t>
  </si>
  <si>
    <t>BONNOT Lionel</t>
  </si>
  <si>
    <t>PALATINI Samuel</t>
  </si>
  <si>
    <t>JOYET Mathieu</t>
  </si>
  <si>
    <t>RAYMOND Stéphane</t>
  </si>
  <si>
    <t>CHAILLE</t>
  </si>
  <si>
    <t>DUBOIS Jérôme</t>
  </si>
  <si>
    <t>DELAGRAVE Arnaud</t>
  </si>
  <si>
    <t>MARATHON DES SABLES</t>
  </si>
  <si>
    <t>MAUDET Philippe</t>
  </si>
  <si>
    <t>METOIS Pascale</t>
  </si>
  <si>
    <t>PARC Michel</t>
  </si>
  <si>
    <t>PIGEAU Francis</t>
  </si>
  <si>
    <t>GATTEPAILLE Fréderic</t>
  </si>
  <si>
    <t>TRICARD Pierre</t>
  </si>
  <si>
    <t>RIFFAUD Olivier</t>
  </si>
  <si>
    <t>RIFFAUD Estelle</t>
  </si>
  <si>
    <t>L'EST'TEAM</t>
  </si>
  <si>
    <t>MOINEREAU Adèle</t>
  </si>
  <si>
    <t>ROUSSELET Lydie</t>
  </si>
  <si>
    <t>KAT 2</t>
  </si>
  <si>
    <t>BLANCHET Fabien</t>
  </si>
  <si>
    <t>AIRAULT Christophe</t>
  </si>
  <si>
    <t>CGT</t>
  </si>
  <si>
    <t>AUBOUIN Didier</t>
  </si>
  <si>
    <t>AIME Jerôme</t>
  </si>
  <si>
    <t>LES RUNNINGS LAMBON</t>
  </si>
  <si>
    <t>AIRAULT Aurélie</t>
  </si>
  <si>
    <t>DEDET Marielle</t>
  </si>
  <si>
    <t>ASPTT NIORT "LES GAZELLES DE L'ASPTT"</t>
  </si>
  <si>
    <t>BOURBASQUET Eric</t>
  </si>
  <si>
    <t>BELLESSORT David</t>
  </si>
  <si>
    <t>ORANGE MECANIQUE</t>
  </si>
  <si>
    <t>MAYOT Karine</t>
  </si>
  <si>
    <t>GIRARD Fabienne</t>
  </si>
  <si>
    <t>LES TAGADAS</t>
  </si>
  <si>
    <t>TROGET Benoît</t>
  </si>
  <si>
    <t>GIRARD Luc</t>
  </si>
  <si>
    <t>LES DRAGIBUS</t>
  </si>
  <si>
    <t xml:space="preserve">COUTHOUIS Hervé </t>
  </si>
  <si>
    <t>POUGNARD Thierry</t>
  </si>
  <si>
    <t>LES FRERES DURANDEAU</t>
  </si>
  <si>
    <t>GERAULT Pascal</t>
  </si>
  <si>
    <t>TELLIER Pascal</t>
  </si>
  <si>
    <t>PASCAUX</t>
  </si>
  <si>
    <t>NADEAU-MAURIN Laure</t>
  </si>
  <si>
    <t>BRUNET Pascal</t>
  </si>
  <si>
    <t>LES 12-14 NIORT "LAURE-PASCAL"</t>
  </si>
  <si>
    <t>GODARD David</t>
  </si>
  <si>
    <t>GODARD Sandrine</t>
  </si>
  <si>
    <t>DRILLEAU Ludovic</t>
  </si>
  <si>
    <t>MORIN Thierry</t>
  </si>
  <si>
    <t>X MEN</t>
  </si>
  <si>
    <t>MOREAU Philippe</t>
  </si>
  <si>
    <t>GRIVEL Jean-Marc</t>
  </si>
  <si>
    <t>BIDAUX-REMBLIER Anne-Claire</t>
  </si>
  <si>
    <t>BIDAUX-REMBLIER Marie-Hélène</t>
  </si>
  <si>
    <t>TOURAINE Emmanuel</t>
  </si>
  <si>
    <t>CANTIN Christian</t>
  </si>
  <si>
    <t>SENELIER Didier</t>
  </si>
  <si>
    <t>ARMAND Xavier</t>
  </si>
  <si>
    <t>JAGUENEAU Hervé</t>
  </si>
  <si>
    <t>COSTAUD Jacky</t>
  </si>
  <si>
    <t>LES 12 -14 NIORT</t>
  </si>
  <si>
    <t>CROIX Goéric</t>
  </si>
  <si>
    <t>FLYING BASKETS</t>
  </si>
  <si>
    <t>MAIREAU Fréderic</t>
  </si>
  <si>
    <t>SENELIER Jacky</t>
  </si>
  <si>
    <t>TURPEAU Francis</t>
  </si>
  <si>
    <t>CARIOU Michel</t>
  </si>
  <si>
    <t>BRAUD Yannick</t>
  </si>
  <si>
    <t>AUGUIN Hervé</t>
  </si>
  <si>
    <t>PIGEAULT Hervé</t>
  </si>
  <si>
    <t>GIRAUD Vanessa</t>
  </si>
  <si>
    <t>MERCERON Jacky</t>
  </si>
  <si>
    <t>SIBILEAU Buno</t>
  </si>
  <si>
    <t>Association les 10 bornes de St Maxire</t>
  </si>
  <si>
    <t>LENGLIN Anthony</t>
  </si>
  <si>
    <t>JUIN Fabien</t>
  </si>
  <si>
    <t>C'est pas gangé</t>
  </si>
  <si>
    <t>BABINOT Denis</t>
  </si>
  <si>
    <t>BOISSINOT Adrian</t>
  </si>
  <si>
    <t>CARTIER Gérard</t>
  </si>
  <si>
    <t>MENAND Claudy</t>
  </si>
  <si>
    <t>LES COUSINS</t>
  </si>
  <si>
    <t>Les inséparables</t>
  </si>
  <si>
    <t>LESOULIEC Teddy</t>
  </si>
  <si>
    <t>GROLLEAU Gaylor</t>
  </si>
  <si>
    <t>ASPTT    X-MEN</t>
  </si>
  <si>
    <t>PREVOST Jacky</t>
  </si>
  <si>
    <t>TESSIER Elie</t>
  </si>
  <si>
    <t>NIORT ENDURANCE 79</t>
  </si>
  <si>
    <t>FOUCHE Philippe</t>
  </si>
  <si>
    <t>MASSE Alain</t>
  </si>
  <si>
    <t>FOOTING CHAURAY</t>
  </si>
  <si>
    <t>DOAZAN Laure</t>
  </si>
  <si>
    <t>ASPTT NIORT   LES MINETTES</t>
  </si>
  <si>
    <t>SAGE Pascal</t>
  </si>
  <si>
    <t>La St aubinade</t>
  </si>
  <si>
    <t>BARIBAUD Joêl</t>
  </si>
  <si>
    <t>VANNIER Chrisitan</t>
  </si>
  <si>
    <t>LA L'EGRAY's CLUB</t>
  </si>
  <si>
    <t>CLEMENT Brino</t>
  </si>
  <si>
    <t>PISCOU Franck</t>
  </si>
  <si>
    <t>TEXIER Thierry</t>
  </si>
  <si>
    <t>ANNONIER David</t>
  </si>
  <si>
    <t>MAMES Yannick</t>
  </si>
  <si>
    <t>ROUGER Alain</t>
  </si>
  <si>
    <t>ASESG ECHIRE FOOT</t>
  </si>
  <si>
    <t>BONNEAU Denis</t>
  </si>
  <si>
    <t>BILLAUD Jonathan</t>
  </si>
  <si>
    <t>LES RETARDATAIRES</t>
  </si>
  <si>
    <t>MERCERON Emmanuel</t>
  </si>
  <si>
    <t>BOUTET Johan</t>
  </si>
  <si>
    <t>CHESSE Ludovic</t>
  </si>
  <si>
    <t>BREGEON François</t>
  </si>
  <si>
    <t>D'ELBEE Victoire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</si>
</sst>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h:mm:ss.000"/>
    <numFmt numFmtId="173" formatCode="#,##0\ &quot;€&quot;"/>
    <numFmt numFmtId="174" formatCode="0.000"/>
    <numFmt numFmtId="175" formatCode="0.0000"/>
    <numFmt numFmtId="176" formatCode="0.00&quot; km/h&quot;"/>
    <numFmt numFmtId="177" formatCode="0.000&quot; km/h&quot;"/>
    <numFmt numFmtId="178" formatCode="0.0000&quot; km/h&quot;"/>
    <numFmt numFmtId="179" formatCode="0.00000"/>
    <numFmt numFmtId="180" formatCode="[hh]&quot;h&quot;\ mm\ &quot;mm&quot;\ ss\ &quot;ss&quot;"/>
    <numFmt numFmtId="181" formatCode="[hh]\ &quot;h&quot;\ mm\ &quot;mm&quot;\ ss\ &quot;ss&quot;.000"/>
    <numFmt numFmtId="182" formatCode="[hh]\ &quot;h&quot;\ mm\ &quot;mm&quot;\ ss\ &quot;ss&quot;.00"/>
    <numFmt numFmtId="183" formatCode="[$-F400]h:mm:ss\ AM/PM"/>
    <numFmt numFmtId="184" formatCode="[h]:mm:ss;@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color indexed="8"/>
      <name val="Calibri"/>
      <family val="2"/>
    </font>
    <font>
      <sz val="7.5"/>
      <name val="Arial"/>
      <family val="0"/>
    </font>
    <font>
      <b/>
      <sz val="8"/>
      <name val="Arial"/>
      <family val="2"/>
    </font>
    <font>
      <b/>
      <sz val="8"/>
      <color indexed="8"/>
      <name val="Calibri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medium">
        <color indexed="10"/>
      </left>
      <right style="medium">
        <color indexed="10"/>
      </right>
      <top style="dashed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dashed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46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46"/>
      </right>
      <top>
        <color indexed="63"/>
      </top>
      <bottom style="medium"/>
    </border>
    <border>
      <left style="thin">
        <color indexed="46"/>
      </left>
      <right style="medium"/>
      <top>
        <color indexed="63"/>
      </top>
      <bottom style="medium"/>
    </border>
    <border>
      <left style="medium"/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8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 style="medium"/>
      <top style="medium">
        <color indexed="48"/>
      </top>
      <bottom>
        <color indexed="63"/>
      </bottom>
    </border>
    <border>
      <left style="medium">
        <color indexed="48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 style="medium"/>
      <top>
        <color indexed="63"/>
      </top>
      <bottom style="medium">
        <color indexed="4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0"/>
      </left>
      <right style="medium">
        <color indexed="48"/>
      </right>
      <top style="medium">
        <color indexed="4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83" fontId="1" fillId="33" borderId="11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1" fontId="0" fillId="0" borderId="0" xfId="0" applyNumberFormat="1" applyAlignment="1">
      <alignment/>
    </xf>
    <xf numFmtId="177" fontId="0" fillId="34" borderId="13" xfId="0" applyNumberFormat="1" applyFill="1" applyBorder="1" applyAlignment="1">
      <alignment/>
    </xf>
    <xf numFmtId="177" fontId="0" fillId="34" borderId="14" xfId="0" applyNumberFormat="1" applyFill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6" fillId="0" borderId="18" xfId="0" applyFont="1" applyBorder="1" applyAlignment="1">
      <alignment vertical="center"/>
    </xf>
    <xf numFmtId="183" fontId="2" fillId="0" borderId="19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183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7" fillId="33" borderId="23" xfId="0" applyFont="1" applyFill="1" applyBorder="1" applyAlignment="1">
      <alignment horizontal="left"/>
    </xf>
    <xf numFmtId="0" fontId="7" fillId="33" borderId="24" xfId="0" applyFont="1" applyFill="1" applyBorder="1" applyAlignment="1">
      <alignment horizontal="left"/>
    </xf>
    <xf numFmtId="0" fontId="7" fillId="33" borderId="25" xfId="0" applyFont="1" applyFill="1" applyBorder="1" applyAlignment="1">
      <alignment horizontal="left"/>
    </xf>
    <xf numFmtId="0" fontId="8" fillId="33" borderId="2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" fontId="0" fillId="35" borderId="27" xfId="0" applyNumberForma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6" borderId="29" xfId="0" applyFont="1" applyFill="1" applyBorder="1" applyAlignment="1">
      <alignment/>
    </xf>
    <xf numFmtId="0" fontId="1" fillId="36" borderId="30" xfId="0" applyFont="1" applyFill="1" applyBorder="1" applyAlignment="1">
      <alignment/>
    </xf>
    <xf numFmtId="1" fontId="0" fillId="36" borderId="31" xfId="0" applyNumberFormat="1" applyFill="1" applyBorder="1" applyAlignment="1">
      <alignment/>
    </xf>
    <xf numFmtId="1" fontId="0" fillId="36" borderId="32" xfId="0" applyNumberFormat="1" applyFill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1" fontId="0" fillId="34" borderId="33" xfId="0" applyNumberFormat="1" applyFill="1" applyBorder="1" applyAlignment="1">
      <alignment horizontal="center"/>
    </xf>
    <xf numFmtId="1" fontId="0" fillId="34" borderId="34" xfId="0" applyNumberForma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1" fillId="35" borderId="37" xfId="0" applyFont="1" applyFill="1" applyBorder="1" applyAlignment="1">
      <alignment horizontal="center"/>
    </xf>
    <xf numFmtId="1" fontId="0" fillId="35" borderId="31" xfId="0" applyNumberFormat="1" applyFill="1" applyBorder="1" applyAlignment="1">
      <alignment horizontal="center"/>
    </xf>
    <xf numFmtId="0" fontId="5" fillId="34" borderId="16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36" borderId="38" xfId="0" applyFont="1" applyFill="1" applyBorder="1" applyAlignment="1">
      <alignment horizontal="center" vertical="center" wrapText="1"/>
    </xf>
    <xf numFmtId="0" fontId="5" fillId="35" borderId="39" xfId="0" applyNumberFormat="1" applyFont="1" applyFill="1" applyBorder="1" applyAlignment="1">
      <alignment horizontal="center" vertical="center" wrapText="1"/>
    </xf>
    <xf numFmtId="178" fontId="0" fillId="0" borderId="40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1" fontId="0" fillId="34" borderId="40" xfId="0" applyNumberFormat="1" applyFill="1" applyBorder="1" applyAlignment="1">
      <alignment horizontal="center"/>
    </xf>
    <xf numFmtId="1" fontId="0" fillId="34" borderId="41" xfId="0" applyNumberFormat="1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183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83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11" fillId="34" borderId="1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34" borderId="42" xfId="0" applyFont="1" applyFill="1" applyBorder="1" applyAlignment="1">
      <alignment horizontal="center"/>
    </xf>
    <xf numFmtId="183" fontId="11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177" fontId="11" fillId="34" borderId="13" xfId="0" applyNumberFormat="1" applyFont="1" applyFill="1" applyBorder="1" applyAlignment="1">
      <alignment/>
    </xf>
    <xf numFmtId="1" fontId="11" fillId="0" borderId="13" xfId="0" applyNumberFormat="1" applyFont="1" applyBorder="1" applyAlignment="1">
      <alignment horizontal="center"/>
    </xf>
    <xf numFmtId="0" fontId="11" fillId="0" borderId="13" xfId="52" applyFont="1" applyBorder="1">
      <alignment/>
      <protection/>
    </xf>
    <xf numFmtId="49" fontId="11" fillId="0" borderId="13" xfId="0" applyNumberFormat="1" applyFont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5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8" sqref="D8"/>
    </sheetView>
  </sheetViews>
  <sheetFormatPr defaultColWidth="11.421875" defaultRowHeight="12.75"/>
  <cols>
    <col min="1" max="1" width="6.8515625" style="0" bestFit="1" customWidth="1"/>
    <col min="2" max="2" width="12.00390625" style="0" customWidth="1"/>
    <col min="3" max="3" width="7.28125" style="0" customWidth="1"/>
    <col min="4" max="6" width="17.7109375" style="0" customWidth="1"/>
    <col min="7" max="8" width="8.00390625" style="0" customWidth="1"/>
    <col min="9" max="9" width="11.28125" style="0" bestFit="1" customWidth="1"/>
    <col min="10" max="10" width="6.421875" style="0" customWidth="1"/>
    <col min="11" max="11" width="5.7109375" style="0" customWidth="1"/>
    <col min="12" max="12" width="7.421875" style="0" customWidth="1"/>
    <col min="13" max="13" width="12.28125" style="0" bestFit="1" customWidth="1"/>
    <col min="15" max="15" width="11.7109375" style="0" bestFit="1" customWidth="1"/>
    <col min="16" max="16" width="12.28125" style="0" customWidth="1"/>
    <col min="17" max="17" width="11.7109375" style="0" bestFit="1" customWidth="1"/>
  </cols>
  <sheetData>
    <row r="1" spans="1:11" ht="13.5" thickBot="1">
      <c r="A1" s="17" t="s">
        <v>13</v>
      </c>
      <c r="B1" s="18">
        <v>0.5161111111111111</v>
      </c>
      <c r="C1" s="21"/>
      <c r="D1" s="9" t="s">
        <v>17</v>
      </c>
      <c r="E1" s="42" t="s">
        <v>21</v>
      </c>
      <c r="F1" s="29" t="s">
        <v>18</v>
      </c>
      <c r="G1" s="30" t="s">
        <v>22</v>
      </c>
      <c r="H1" s="31"/>
      <c r="I1" s="16">
        <f>COUNTIF(J6:J166,"M")</f>
        <v>2</v>
      </c>
      <c r="J1" s="40" t="s">
        <v>10</v>
      </c>
      <c r="K1" s="41"/>
    </row>
    <row r="2" spans="1:11" ht="13.5" thickBot="1">
      <c r="A2" s="19" t="s">
        <v>14</v>
      </c>
      <c r="B2" s="20">
        <v>0.375</v>
      </c>
      <c r="C2" s="22"/>
      <c r="D2" s="8">
        <f>B1-B2</f>
        <v>0.14111111111111108</v>
      </c>
      <c r="E2" s="43">
        <f>MIN(L6:L166)</f>
        <v>28</v>
      </c>
      <c r="F2" s="28">
        <f>MAX(K6:K166)</f>
        <v>70</v>
      </c>
      <c r="G2" s="32">
        <f>MAX(L6:L166)</f>
        <v>112</v>
      </c>
      <c r="H2" s="33"/>
      <c r="I2" s="16">
        <f>COUNTIF(J6:J167,"F")</f>
        <v>4</v>
      </c>
      <c r="J2" s="40" t="s">
        <v>11</v>
      </c>
      <c r="K2" s="41"/>
    </row>
    <row r="3" spans="9:11" ht="13.5" thickBot="1">
      <c r="I3" s="16">
        <f>COUNTIF(J6:J168,"Mixte")</f>
        <v>1</v>
      </c>
      <c r="J3" s="40" t="s">
        <v>12</v>
      </c>
      <c r="K3" s="41"/>
    </row>
    <row r="4" spans="1:11" ht="16.5" thickBot="1">
      <c r="A4" s="38" t="s">
        <v>23</v>
      </c>
      <c r="B4" s="2"/>
      <c r="C4" s="2"/>
      <c r="D4" s="27">
        <v>2011</v>
      </c>
      <c r="F4" s="23" t="s">
        <v>16</v>
      </c>
      <c r="G4" s="24"/>
      <c r="H4" s="25"/>
      <c r="I4" s="26">
        <v>15</v>
      </c>
      <c r="J4" s="3"/>
      <c r="K4" s="3"/>
    </row>
    <row r="5" spans="1:18" s="4" customFormat="1" ht="40.5" customHeight="1">
      <c r="A5" s="13" t="s">
        <v>15</v>
      </c>
      <c r="B5" s="39" t="s">
        <v>0</v>
      </c>
      <c r="C5" s="39" t="s">
        <v>2</v>
      </c>
      <c r="D5" s="7" t="s">
        <v>3</v>
      </c>
      <c r="E5" s="7" t="s">
        <v>4</v>
      </c>
      <c r="F5" s="14" t="s">
        <v>5</v>
      </c>
      <c r="G5" s="15" t="s">
        <v>19</v>
      </c>
      <c r="H5" s="15" t="s">
        <v>20</v>
      </c>
      <c r="I5" s="44" t="s">
        <v>1</v>
      </c>
      <c r="J5" s="45" t="s">
        <v>6</v>
      </c>
      <c r="K5" s="46" t="s">
        <v>24</v>
      </c>
      <c r="L5" s="47" t="s">
        <v>25</v>
      </c>
      <c r="M5" s="5"/>
      <c r="N5" s="6"/>
      <c r="O5" s="6"/>
      <c r="P5" s="6"/>
      <c r="Q5" s="6"/>
      <c r="R5" s="6"/>
    </row>
    <row r="6" spans="1:20" ht="12.75">
      <c r="A6" s="53">
        <v>1</v>
      </c>
      <c r="B6" s="54">
        <v>0.015162037037037036</v>
      </c>
      <c r="C6" s="55">
        <v>50</v>
      </c>
      <c r="D6" s="34"/>
      <c r="E6" s="34"/>
      <c r="F6" s="34"/>
      <c r="G6" s="55">
        <v>2000</v>
      </c>
      <c r="H6" s="55">
        <v>1962</v>
      </c>
      <c r="I6" s="11">
        <f>IF(B6="","",IF(I$4&lt;&gt;"",(I$4/1000)/B6/24*1000,(#REF!)/B6/24))</f>
        <v>41.221374045801525</v>
      </c>
      <c r="J6" s="48"/>
      <c r="K6" s="51">
        <f aca="true" t="shared" si="0" ref="K6:K37">ABS(G6-H6)</f>
        <v>38</v>
      </c>
      <c r="L6" s="36">
        <f aca="true" t="shared" si="1" ref="L6:L37">IF(G6="","",($D$4-G6)+($D$4-H6))</f>
        <v>60</v>
      </c>
      <c r="M6" s="1"/>
      <c r="N6" s="1"/>
      <c r="O6" s="1"/>
      <c r="P6" s="1"/>
      <c r="Q6" s="1"/>
      <c r="R6" s="1"/>
      <c r="S6" s="1"/>
      <c r="T6" s="1"/>
    </row>
    <row r="7" spans="1:20" ht="12.75">
      <c r="A7" s="53">
        <v>2</v>
      </c>
      <c r="B7" s="54">
        <v>0.021064814814814814</v>
      </c>
      <c r="C7" s="55">
        <v>2</v>
      </c>
      <c r="D7" s="34"/>
      <c r="E7" s="34"/>
      <c r="F7" s="34"/>
      <c r="G7" s="55">
        <v>1997</v>
      </c>
      <c r="H7" s="55">
        <v>1997</v>
      </c>
      <c r="I7" s="11">
        <f>IF(B7="","",IF(I$4&lt;&gt;"",(I$4/1000)/B7/24*1000,(#REF!)/B7/24))</f>
        <v>29.67032967032967</v>
      </c>
      <c r="J7" s="48" t="s">
        <v>7</v>
      </c>
      <c r="K7" s="51">
        <f t="shared" si="0"/>
        <v>0</v>
      </c>
      <c r="L7" s="36">
        <f t="shared" si="1"/>
        <v>28</v>
      </c>
      <c r="M7" s="1"/>
      <c r="N7" s="1"/>
      <c r="O7" s="1"/>
      <c r="P7" s="1"/>
      <c r="Q7" s="1"/>
      <c r="R7" s="1"/>
      <c r="S7" s="1"/>
      <c r="T7" s="1"/>
    </row>
    <row r="8" spans="1:20" ht="12.75">
      <c r="A8" s="53">
        <v>3</v>
      </c>
      <c r="B8" s="54">
        <v>0.024722222222222225</v>
      </c>
      <c r="C8" s="55">
        <v>11</v>
      </c>
      <c r="D8" s="34"/>
      <c r="E8" s="34"/>
      <c r="F8" s="34"/>
      <c r="G8" s="55">
        <v>1960</v>
      </c>
      <c r="H8" s="55">
        <v>1950</v>
      </c>
      <c r="I8" s="11">
        <f>IF(B8="","",IF(I$4&lt;&gt;"",(I$4/1000)/B8/24*1000,(#REF!)/B8/24))</f>
        <v>25.28089887640449</v>
      </c>
      <c r="J8" s="48"/>
      <c r="K8" s="51">
        <f t="shared" si="0"/>
        <v>10</v>
      </c>
      <c r="L8" s="36">
        <f t="shared" si="1"/>
        <v>112</v>
      </c>
      <c r="M8" s="1"/>
      <c r="N8" s="1"/>
      <c r="O8" s="1"/>
      <c r="P8" s="1"/>
      <c r="Q8" s="1"/>
      <c r="R8" s="1"/>
      <c r="S8" s="1"/>
      <c r="T8" s="1"/>
    </row>
    <row r="9" spans="1:20" ht="12.75">
      <c r="A9" s="53">
        <v>4</v>
      </c>
      <c r="B9" s="54">
        <v>0.027893518518518515</v>
      </c>
      <c r="C9" s="55">
        <v>54</v>
      </c>
      <c r="D9" s="34"/>
      <c r="E9" s="34"/>
      <c r="F9" s="34"/>
      <c r="G9" s="55">
        <v>1962</v>
      </c>
      <c r="H9" s="55">
        <v>1962</v>
      </c>
      <c r="I9" s="11">
        <f>IF(B9="","",IF(I$4&lt;&gt;"",(I$4/1000)/B9/24*1000,(#REF!)/B9/24))</f>
        <v>22.40663900414938</v>
      </c>
      <c r="J9" s="48" t="s">
        <v>8</v>
      </c>
      <c r="K9" s="51">
        <f t="shared" si="0"/>
        <v>0</v>
      </c>
      <c r="L9" s="36">
        <f t="shared" si="1"/>
        <v>98</v>
      </c>
      <c r="M9" s="1"/>
      <c r="N9" s="1"/>
      <c r="O9" s="1"/>
      <c r="P9" s="1"/>
      <c r="Q9" s="1"/>
      <c r="R9" s="1"/>
      <c r="S9" s="1"/>
      <c r="T9" s="1"/>
    </row>
    <row r="10" spans="1:20" ht="12.75">
      <c r="A10" s="53">
        <v>5</v>
      </c>
      <c r="B10" s="54">
        <v>0.03635416666666667</v>
      </c>
      <c r="C10" s="55">
        <v>12</v>
      </c>
      <c r="D10" s="34"/>
      <c r="E10" s="34"/>
      <c r="F10" s="34"/>
      <c r="G10" s="55">
        <v>1997</v>
      </c>
      <c r="H10" s="55">
        <v>1938</v>
      </c>
      <c r="I10" s="11">
        <f>IF(B10="","",IF(I$4&lt;&gt;"",(I$4/1000)/B10/24*1000,(#REF!)/B10/24))</f>
        <v>17.191977077363898</v>
      </c>
      <c r="J10" s="48" t="s">
        <v>8</v>
      </c>
      <c r="K10" s="51">
        <f t="shared" si="0"/>
        <v>59</v>
      </c>
      <c r="L10" s="36">
        <f t="shared" si="1"/>
        <v>87</v>
      </c>
      <c r="M10" s="1"/>
      <c r="N10" s="1"/>
      <c r="O10" s="1"/>
      <c r="P10" s="1"/>
      <c r="Q10" s="1"/>
      <c r="R10" s="1"/>
      <c r="S10" s="1"/>
      <c r="T10" s="1"/>
    </row>
    <row r="11" spans="1:20" ht="12.75">
      <c r="A11" s="53">
        <v>6</v>
      </c>
      <c r="B11" s="54">
        <v>0.03881944444444444</v>
      </c>
      <c r="C11" s="55">
        <v>123</v>
      </c>
      <c r="D11" s="34"/>
      <c r="E11" s="34"/>
      <c r="F11" s="34"/>
      <c r="G11" s="55">
        <v>1961</v>
      </c>
      <c r="H11" s="55">
        <v>1969</v>
      </c>
      <c r="I11" s="11">
        <f>IF(B11="","",IF(I$4&lt;&gt;"",(I$4/1000)/B11/24*1000,(#REF!)/B11/24))</f>
        <v>16.100178890876567</v>
      </c>
      <c r="J11" s="48" t="s">
        <v>9</v>
      </c>
      <c r="K11" s="51">
        <f t="shared" si="0"/>
        <v>8</v>
      </c>
      <c r="L11" s="36">
        <f t="shared" si="1"/>
        <v>92</v>
      </c>
      <c r="M11" s="1"/>
      <c r="N11" s="1"/>
      <c r="O11" s="1"/>
      <c r="P11" s="1"/>
      <c r="Q11" s="1"/>
      <c r="R11" s="1"/>
      <c r="S11" s="1"/>
      <c r="T11" s="1"/>
    </row>
    <row r="12" spans="1:20" ht="12.75">
      <c r="A12" s="53">
        <v>7</v>
      </c>
      <c r="B12" s="54">
        <v>0.03928240740740741</v>
      </c>
      <c r="C12" s="55">
        <v>213</v>
      </c>
      <c r="D12" s="34"/>
      <c r="E12" s="34"/>
      <c r="F12" s="34"/>
      <c r="G12" s="55">
        <v>1969</v>
      </c>
      <c r="H12" s="55">
        <v>1950</v>
      </c>
      <c r="I12" s="11">
        <f>IF(B12="","",IF(I$4&lt;&gt;"",(I$4/1000)/B12/24*1000,(#REF!)/B12/24))</f>
        <v>15.910430170889802</v>
      </c>
      <c r="J12" s="48" t="s">
        <v>9</v>
      </c>
      <c r="K12" s="51">
        <f t="shared" si="0"/>
        <v>19</v>
      </c>
      <c r="L12" s="36">
        <f t="shared" si="1"/>
        <v>103</v>
      </c>
      <c r="M12" s="1"/>
      <c r="N12" s="1"/>
      <c r="O12" s="1"/>
      <c r="P12" s="1"/>
      <c r="Q12" s="1"/>
      <c r="R12" s="1"/>
      <c r="S12" s="1"/>
      <c r="T12" s="1"/>
    </row>
    <row r="13" spans="1:20" ht="12.75">
      <c r="A13" s="53">
        <v>8</v>
      </c>
      <c r="B13" s="54">
        <v>0.04019675925925926</v>
      </c>
      <c r="C13" s="55">
        <v>21</v>
      </c>
      <c r="D13" s="34"/>
      <c r="E13" s="34"/>
      <c r="F13" s="34"/>
      <c r="G13" s="55">
        <v>1970</v>
      </c>
      <c r="H13" s="55">
        <v>1969</v>
      </c>
      <c r="I13" s="11">
        <f>IF(B13="","",IF(I$4&lt;&gt;"",(I$4/1000)/B13/24*1000,(#REF!)/B13/24))</f>
        <v>15.548517132162395</v>
      </c>
      <c r="J13" s="48" t="s">
        <v>8</v>
      </c>
      <c r="K13" s="51">
        <f t="shared" si="0"/>
        <v>1</v>
      </c>
      <c r="L13" s="36">
        <f t="shared" si="1"/>
        <v>83</v>
      </c>
      <c r="M13" s="1"/>
      <c r="N13" s="1"/>
      <c r="O13" s="1"/>
      <c r="P13" s="1"/>
      <c r="Q13" s="1"/>
      <c r="R13" s="1"/>
      <c r="S13" s="1"/>
      <c r="T13" s="1"/>
    </row>
    <row r="14" spans="1:20" ht="12.75">
      <c r="A14" s="53">
        <v>9</v>
      </c>
      <c r="B14" s="54">
        <v>0.04123842592592592</v>
      </c>
      <c r="C14" s="55">
        <v>22</v>
      </c>
      <c r="D14" s="34"/>
      <c r="E14" s="34"/>
      <c r="F14" s="34"/>
      <c r="G14" s="55">
        <v>1930</v>
      </c>
      <c r="H14" s="55">
        <v>2000</v>
      </c>
      <c r="I14" s="11">
        <f>IF(B14="","",IF(I$4&lt;&gt;"",(I$4/1000)/B14/24*1000,(#REF!)/B14/24))</f>
        <v>15.155767611563292</v>
      </c>
      <c r="J14" s="48" t="s">
        <v>8</v>
      </c>
      <c r="K14" s="51">
        <f t="shared" si="0"/>
        <v>70</v>
      </c>
      <c r="L14" s="36">
        <f t="shared" si="1"/>
        <v>92</v>
      </c>
      <c r="M14" s="1"/>
      <c r="N14" s="1"/>
      <c r="O14" s="1"/>
      <c r="P14" s="1"/>
      <c r="Q14" s="1"/>
      <c r="R14" s="1"/>
      <c r="S14" s="1"/>
      <c r="T14" s="1"/>
    </row>
    <row r="15" spans="1:20" ht="12.75">
      <c r="A15" s="53">
        <v>10</v>
      </c>
      <c r="B15" s="54"/>
      <c r="C15" s="55"/>
      <c r="D15" s="34"/>
      <c r="E15" s="34"/>
      <c r="F15" s="34"/>
      <c r="G15" s="55"/>
      <c r="H15" s="55"/>
      <c r="I15" s="11">
        <f>IF(B15="","",IF(I$4&lt;&gt;"",(I$4/1000)/B15/24*1000,(#REF!)/B15/24))</f>
      </c>
      <c r="J15" s="48"/>
      <c r="K15" s="51">
        <f t="shared" si="0"/>
        <v>0</v>
      </c>
      <c r="L15" s="36">
        <f t="shared" si="1"/>
      </c>
      <c r="M15" s="1"/>
      <c r="N15" s="1"/>
      <c r="O15" s="1"/>
      <c r="P15" s="1"/>
      <c r="Q15" s="1"/>
      <c r="R15" s="1"/>
      <c r="S15" s="1"/>
      <c r="T15" s="1"/>
    </row>
    <row r="16" spans="1:20" ht="12.75">
      <c r="A16" s="53">
        <v>11</v>
      </c>
      <c r="B16" s="54"/>
      <c r="C16" s="55"/>
      <c r="D16" s="34"/>
      <c r="E16" s="34"/>
      <c r="F16" s="34"/>
      <c r="G16" s="55"/>
      <c r="H16" s="55"/>
      <c r="I16" s="11">
        <f>IF(B16="","",IF(I$4&lt;&gt;"",(I$4/1000)/B16/24*1000,(#REF!)/B16/24))</f>
      </c>
      <c r="J16" s="48"/>
      <c r="K16" s="51">
        <f t="shared" si="0"/>
        <v>0</v>
      </c>
      <c r="L16" s="36">
        <f t="shared" si="1"/>
      </c>
      <c r="M16" s="1"/>
      <c r="N16" s="1"/>
      <c r="O16" s="1"/>
      <c r="P16" s="1"/>
      <c r="Q16" s="1"/>
      <c r="R16" s="1"/>
      <c r="S16" s="1"/>
      <c r="T16" s="1"/>
    </row>
    <row r="17" spans="1:20" ht="12.75">
      <c r="A17" s="53">
        <v>12</v>
      </c>
      <c r="B17" s="54"/>
      <c r="C17" s="55"/>
      <c r="D17" s="34"/>
      <c r="E17" s="34"/>
      <c r="F17" s="34"/>
      <c r="G17" s="55"/>
      <c r="H17" s="55"/>
      <c r="I17" s="11">
        <f>IF(B17="","",IF(I$4&lt;&gt;"",(I$4/1000)/B17/24*1000,(#REF!)/B17/24))</f>
      </c>
      <c r="J17" s="48"/>
      <c r="K17" s="51">
        <f t="shared" si="0"/>
        <v>0</v>
      </c>
      <c r="L17" s="36">
        <f t="shared" si="1"/>
      </c>
      <c r="M17" s="1"/>
      <c r="N17" s="1"/>
      <c r="O17" s="1"/>
      <c r="P17" s="1"/>
      <c r="Q17" s="1"/>
      <c r="R17" s="1"/>
      <c r="S17" s="1"/>
      <c r="T17" s="1"/>
    </row>
    <row r="18" spans="1:20" ht="12.75">
      <c r="A18" s="53">
        <v>13</v>
      </c>
      <c r="B18" s="54"/>
      <c r="C18" s="55"/>
      <c r="D18" s="34"/>
      <c r="E18" s="34"/>
      <c r="F18" s="34"/>
      <c r="G18" s="55"/>
      <c r="H18" s="55"/>
      <c r="I18" s="11">
        <f>IF(B18="","",IF(I$4&lt;&gt;"",(I$4/1000)/B18/24*1000,(#REF!)/B18/24))</f>
      </c>
      <c r="J18" s="48"/>
      <c r="K18" s="51">
        <f t="shared" si="0"/>
        <v>0</v>
      </c>
      <c r="L18" s="36">
        <f t="shared" si="1"/>
      </c>
      <c r="M18" s="1"/>
      <c r="N18" s="1"/>
      <c r="O18" s="1"/>
      <c r="P18" s="1"/>
      <c r="Q18" s="1"/>
      <c r="R18" s="1"/>
      <c r="S18" s="1"/>
      <c r="T18" s="1"/>
    </row>
    <row r="19" spans="1:20" ht="12.75">
      <c r="A19" s="53">
        <v>14</v>
      </c>
      <c r="B19" s="54"/>
      <c r="C19" s="55"/>
      <c r="D19" s="34"/>
      <c r="E19" s="34"/>
      <c r="F19" s="34"/>
      <c r="G19" s="55"/>
      <c r="H19" s="55"/>
      <c r="I19" s="11">
        <f>IF(B19="","",IF(I$4&lt;&gt;"",(I$4/1000)/B19/24*1000,(#REF!)/B19/24))</f>
      </c>
      <c r="J19" s="48"/>
      <c r="K19" s="51">
        <f t="shared" si="0"/>
        <v>0</v>
      </c>
      <c r="L19" s="36">
        <f t="shared" si="1"/>
      </c>
      <c r="M19" s="1"/>
      <c r="N19" s="1"/>
      <c r="O19" s="1"/>
      <c r="P19" s="1"/>
      <c r="Q19" s="1"/>
      <c r="R19" s="1"/>
      <c r="S19" s="1"/>
      <c r="T19" s="1"/>
    </row>
    <row r="20" spans="1:20" ht="12.75">
      <c r="A20" s="53">
        <v>15</v>
      </c>
      <c r="B20" s="54"/>
      <c r="C20" s="55"/>
      <c r="D20" s="34"/>
      <c r="E20" s="34"/>
      <c r="F20" s="34"/>
      <c r="G20" s="55"/>
      <c r="H20" s="55"/>
      <c r="I20" s="11">
        <f>IF(B20="","",IF(I$4&lt;&gt;"",(I$4/1000)/B20/24*1000,(#REF!)/B20/24))</f>
      </c>
      <c r="J20" s="48"/>
      <c r="K20" s="51">
        <f t="shared" si="0"/>
        <v>0</v>
      </c>
      <c r="L20" s="36">
        <f t="shared" si="1"/>
      </c>
      <c r="M20" s="1"/>
      <c r="N20" s="1"/>
      <c r="O20" s="1"/>
      <c r="P20" s="1"/>
      <c r="Q20" s="1"/>
      <c r="R20" s="1"/>
      <c r="S20" s="1"/>
      <c r="T20" s="1"/>
    </row>
    <row r="21" spans="1:20" ht="12.75">
      <c r="A21" s="53">
        <v>16</v>
      </c>
      <c r="B21" s="54"/>
      <c r="C21" s="55"/>
      <c r="D21" s="34"/>
      <c r="E21" s="34"/>
      <c r="F21" s="34"/>
      <c r="G21" s="55"/>
      <c r="H21" s="55"/>
      <c r="I21" s="11">
        <f>IF(B21="","",IF(I$4&lt;&gt;"",(I$4/1000)/B21/24*1000,(#REF!)/B21/24))</f>
      </c>
      <c r="J21" s="48"/>
      <c r="K21" s="51">
        <f t="shared" si="0"/>
        <v>0</v>
      </c>
      <c r="L21" s="36">
        <f t="shared" si="1"/>
      </c>
      <c r="M21" s="1"/>
      <c r="N21" s="1"/>
      <c r="O21" s="1"/>
      <c r="P21" s="1"/>
      <c r="Q21" s="1"/>
      <c r="R21" s="1"/>
      <c r="S21" s="1"/>
      <c r="T21" s="1"/>
    </row>
    <row r="22" spans="1:20" ht="12.75">
      <c r="A22" s="53">
        <v>17</v>
      </c>
      <c r="B22" s="54"/>
      <c r="C22" s="55"/>
      <c r="D22" s="34"/>
      <c r="E22" s="34"/>
      <c r="F22" s="34"/>
      <c r="G22" s="55"/>
      <c r="H22" s="55"/>
      <c r="I22" s="11">
        <f>IF(B22="","",IF(I$4&lt;&gt;"",(I$4/1000)/B22/24*1000,(#REF!)/B22/24))</f>
      </c>
      <c r="J22" s="48"/>
      <c r="K22" s="51">
        <f t="shared" si="0"/>
        <v>0</v>
      </c>
      <c r="L22" s="36">
        <f t="shared" si="1"/>
      </c>
      <c r="M22" s="1"/>
      <c r="N22" s="1"/>
      <c r="O22" s="1"/>
      <c r="P22" s="1"/>
      <c r="Q22" s="1"/>
      <c r="R22" s="1"/>
      <c r="S22" s="1"/>
      <c r="T22" s="1"/>
    </row>
    <row r="23" spans="1:20" ht="12.75">
      <c r="A23" s="53">
        <v>18</v>
      </c>
      <c r="B23" s="54"/>
      <c r="C23" s="55"/>
      <c r="D23" s="34"/>
      <c r="E23" s="34"/>
      <c r="F23" s="34"/>
      <c r="G23" s="55"/>
      <c r="H23" s="55"/>
      <c r="I23" s="11">
        <f>IF(B23="","",IF(I$4&lt;&gt;"",(I$4/1000)/B23/24*1000,(#REF!)/B23/24))</f>
      </c>
      <c r="J23" s="48"/>
      <c r="K23" s="51">
        <f t="shared" si="0"/>
        <v>0</v>
      </c>
      <c r="L23" s="36">
        <f t="shared" si="1"/>
      </c>
      <c r="M23" s="1"/>
      <c r="N23" s="1"/>
      <c r="O23" s="1"/>
      <c r="P23" s="1"/>
      <c r="Q23" s="1"/>
      <c r="R23" s="1"/>
      <c r="S23" s="1"/>
      <c r="T23" s="1"/>
    </row>
    <row r="24" spans="1:20" ht="12.75">
      <c r="A24" s="53">
        <v>19</v>
      </c>
      <c r="B24" s="54"/>
      <c r="C24" s="55"/>
      <c r="D24" s="34"/>
      <c r="E24" s="34"/>
      <c r="F24" s="34"/>
      <c r="G24" s="55"/>
      <c r="H24" s="55"/>
      <c r="I24" s="11">
        <f>IF(B24="","",IF(I$4&lt;&gt;"",(I$4/1000)/B24/24*1000,(#REF!)/B24/24))</f>
      </c>
      <c r="J24" s="48"/>
      <c r="K24" s="51">
        <f t="shared" si="0"/>
        <v>0</v>
      </c>
      <c r="L24" s="36">
        <f t="shared" si="1"/>
      </c>
      <c r="M24" s="1"/>
      <c r="N24" s="1"/>
      <c r="O24" s="1"/>
      <c r="P24" s="1"/>
      <c r="Q24" s="1"/>
      <c r="R24" s="1"/>
      <c r="S24" s="1"/>
      <c r="T24" s="1"/>
    </row>
    <row r="25" spans="1:20" ht="12.75">
      <c r="A25" s="53">
        <v>20</v>
      </c>
      <c r="B25" s="54"/>
      <c r="C25" s="55"/>
      <c r="D25" s="34"/>
      <c r="E25" s="34"/>
      <c r="F25" s="34"/>
      <c r="G25" s="55"/>
      <c r="H25" s="55"/>
      <c r="I25" s="11">
        <f>IF(B25="","",IF(I$4&lt;&gt;"",(I$4/1000)/B25/24*1000,(#REF!)/B25/24))</f>
      </c>
      <c r="J25" s="48"/>
      <c r="K25" s="51">
        <f t="shared" si="0"/>
        <v>0</v>
      </c>
      <c r="L25" s="36">
        <f t="shared" si="1"/>
      </c>
      <c r="M25" s="1"/>
      <c r="N25" s="1"/>
      <c r="O25" s="1"/>
      <c r="P25" s="1"/>
      <c r="Q25" s="1"/>
      <c r="R25" s="1"/>
      <c r="S25" s="1"/>
      <c r="T25" s="1"/>
    </row>
    <row r="26" spans="1:20" ht="12.75">
      <c r="A26" s="53">
        <v>21</v>
      </c>
      <c r="B26" s="54"/>
      <c r="C26" s="55"/>
      <c r="D26" s="34"/>
      <c r="E26" s="34"/>
      <c r="F26" s="34"/>
      <c r="G26" s="55"/>
      <c r="H26" s="55"/>
      <c r="I26" s="11">
        <f>IF(B26="","",IF(I$4&lt;&gt;"",(I$4/1000)/B26/24*1000,(#REF!)/B26/24))</f>
      </c>
      <c r="J26" s="48"/>
      <c r="K26" s="51">
        <f t="shared" si="0"/>
        <v>0</v>
      </c>
      <c r="L26" s="36">
        <f t="shared" si="1"/>
      </c>
      <c r="M26" s="1"/>
      <c r="N26" s="1"/>
      <c r="O26" s="1"/>
      <c r="P26" s="1"/>
      <c r="Q26" s="1"/>
      <c r="R26" s="1"/>
      <c r="S26" s="1"/>
      <c r="T26" s="1"/>
    </row>
    <row r="27" spans="1:20" ht="12.75">
      <c r="A27" s="53">
        <v>22</v>
      </c>
      <c r="B27" s="54"/>
      <c r="C27" s="55"/>
      <c r="D27" s="34"/>
      <c r="E27" s="34"/>
      <c r="F27" s="34"/>
      <c r="G27" s="55"/>
      <c r="H27" s="55"/>
      <c r="I27" s="11">
        <f>IF(B27="","",IF(I$4&lt;&gt;"",(I$4/1000)/B27/24*1000,(#REF!)/B27/24))</f>
      </c>
      <c r="J27" s="48"/>
      <c r="K27" s="51">
        <f t="shared" si="0"/>
        <v>0</v>
      </c>
      <c r="L27" s="36">
        <f t="shared" si="1"/>
      </c>
      <c r="M27" s="1"/>
      <c r="N27" s="1"/>
      <c r="O27" s="1"/>
      <c r="P27" s="1"/>
      <c r="Q27" s="1"/>
      <c r="R27" s="1"/>
      <c r="S27" s="1"/>
      <c r="T27" s="1"/>
    </row>
    <row r="28" spans="1:20" ht="12.75">
      <c r="A28" s="53">
        <v>23</v>
      </c>
      <c r="B28" s="54"/>
      <c r="C28" s="55"/>
      <c r="D28" s="34"/>
      <c r="E28" s="34"/>
      <c r="F28" s="34"/>
      <c r="G28" s="55"/>
      <c r="H28" s="55"/>
      <c r="I28" s="11">
        <f>IF(B28="","",IF(I$4&lt;&gt;"",(I$4/1000)/B28/24*1000,(#REF!)/B28/24))</f>
      </c>
      <c r="J28" s="48"/>
      <c r="K28" s="51">
        <f t="shared" si="0"/>
        <v>0</v>
      </c>
      <c r="L28" s="36">
        <f t="shared" si="1"/>
      </c>
      <c r="M28" s="1"/>
      <c r="N28" s="1"/>
      <c r="O28" s="1"/>
      <c r="P28" s="1"/>
      <c r="Q28" s="1"/>
      <c r="R28" s="1"/>
      <c r="S28" s="1"/>
      <c r="T28" s="1"/>
    </row>
    <row r="29" spans="1:20" ht="12.75">
      <c r="A29" s="53">
        <v>24</v>
      </c>
      <c r="B29" s="54"/>
      <c r="C29" s="55"/>
      <c r="D29" s="34"/>
      <c r="E29" s="34"/>
      <c r="F29" s="34"/>
      <c r="G29" s="55"/>
      <c r="H29" s="55"/>
      <c r="I29" s="11">
        <f>IF(B29="","",IF(I$4&lt;&gt;"",(I$4/1000)/B29/24*1000,(#REF!)/B29/24))</f>
      </c>
      <c r="J29" s="48"/>
      <c r="K29" s="51">
        <f t="shared" si="0"/>
        <v>0</v>
      </c>
      <c r="L29" s="36">
        <f t="shared" si="1"/>
      </c>
      <c r="M29" s="1"/>
      <c r="N29" s="1"/>
      <c r="O29" s="1"/>
      <c r="P29" s="1"/>
      <c r="Q29" s="1"/>
      <c r="R29" s="1"/>
      <c r="S29" s="1"/>
      <c r="T29" s="1"/>
    </row>
    <row r="30" spans="1:20" ht="12.75">
      <c r="A30" s="53">
        <v>25</v>
      </c>
      <c r="B30" s="54"/>
      <c r="C30" s="55"/>
      <c r="D30" s="34"/>
      <c r="E30" s="34"/>
      <c r="F30" s="34"/>
      <c r="G30" s="55"/>
      <c r="H30" s="55"/>
      <c r="I30" s="11">
        <f>IF(B30="","",IF(I$4&lt;&gt;"",(I$4/1000)/B30/24*1000,(#REF!)/B30/24))</f>
      </c>
      <c r="J30" s="48"/>
      <c r="K30" s="51">
        <f t="shared" si="0"/>
        <v>0</v>
      </c>
      <c r="L30" s="36">
        <f t="shared" si="1"/>
      </c>
      <c r="M30" s="1"/>
      <c r="N30" s="1"/>
      <c r="O30" s="1"/>
      <c r="P30" s="1"/>
      <c r="Q30" s="1"/>
      <c r="R30" s="1"/>
      <c r="S30" s="1"/>
      <c r="T30" s="1"/>
    </row>
    <row r="31" spans="1:12" ht="12.75">
      <c r="A31" s="53">
        <v>26</v>
      </c>
      <c r="B31" s="54"/>
      <c r="C31" s="55"/>
      <c r="D31" s="34"/>
      <c r="E31" s="34"/>
      <c r="F31" s="34"/>
      <c r="G31" s="55"/>
      <c r="H31" s="55"/>
      <c r="I31" s="11">
        <f>IF(B31="","",IF(I$4&lt;&gt;"",(I$4/1000)/B31/24*1000,(#REF!)/B31/24))</f>
      </c>
      <c r="J31" s="49"/>
      <c r="K31" s="51">
        <f t="shared" si="0"/>
        <v>0</v>
      </c>
      <c r="L31" s="36">
        <f t="shared" si="1"/>
      </c>
    </row>
    <row r="32" spans="1:12" ht="12.75">
      <c r="A32" s="53">
        <v>27</v>
      </c>
      <c r="B32" s="54"/>
      <c r="C32" s="55"/>
      <c r="D32" s="34"/>
      <c r="E32" s="34"/>
      <c r="F32" s="34"/>
      <c r="G32" s="55"/>
      <c r="H32" s="55"/>
      <c r="I32" s="11">
        <f>IF(B32="","",IF(I$4&lt;&gt;"",(I$4/1000)/B32/24*1000,(#REF!)/B32/24))</f>
      </c>
      <c r="J32" s="49"/>
      <c r="K32" s="51">
        <f t="shared" si="0"/>
        <v>0</v>
      </c>
      <c r="L32" s="36">
        <f t="shared" si="1"/>
      </c>
    </row>
    <row r="33" spans="1:12" ht="12.75">
      <c r="A33" s="53">
        <v>28</v>
      </c>
      <c r="B33" s="54"/>
      <c r="C33" s="55"/>
      <c r="D33" s="34"/>
      <c r="E33" s="34"/>
      <c r="F33" s="34"/>
      <c r="G33" s="55"/>
      <c r="H33" s="55"/>
      <c r="I33" s="11">
        <f>IF(B33="","",IF(I$4&lt;&gt;"",(I$4/1000)/B33/24*1000,(#REF!)/B33/24))</f>
      </c>
      <c r="J33" s="49"/>
      <c r="K33" s="51">
        <f t="shared" si="0"/>
        <v>0</v>
      </c>
      <c r="L33" s="36">
        <f t="shared" si="1"/>
      </c>
    </row>
    <row r="34" spans="1:12" ht="12.75">
      <c r="A34" s="53">
        <v>29</v>
      </c>
      <c r="B34" s="54"/>
      <c r="C34" s="55"/>
      <c r="D34" s="34"/>
      <c r="E34" s="34"/>
      <c r="F34" s="34"/>
      <c r="G34" s="55"/>
      <c r="H34" s="55"/>
      <c r="I34" s="11">
        <f>IF(B34="","",IF(I$4&lt;&gt;"",(I$4/1000)/B34/24*1000,(#REF!)/B34/24))</f>
      </c>
      <c r="J34" s="49"/>
      <c r="K34" s="51">
        <f t="shared" si="0"/>
        <v>0</v>
      </c>
      <c r="L34" s="36">
        <f t="shared" si="1"/>
      </c>
    </row>
    <row r="35" spans="1:12" ht="12.75">
      <c r="A35" s="53">
        <v>30</v>
      </c>
      <c r="B35" s="54"/>
      <c r="C35" s="55"/>
      <c r="D35" s="34"/>
      <c r="E35" s="34"/>
      <c r="F35" s="34"/>
      <c r="G35" s="55"/>
      <c r="H35" s="55"/>
      <c r="I35" s="11">
        <f>IF(B35="","",IF(I$4&lt;&gt;"",(I$4/1000)/B35/24*1000,(#REF!)/B35/24))</f>
      </c>
      <c r="J35" s="49"/>
      <c r="K35" s="51">
        <f t="shared" si="0"/>
        <v>0</v>
      </c>
      <c r="L35" s="36">
        <f t="shared" si="1"/>
      </c>
    </row>
    <row r="36" spans="1:12" ht="12.75">
      <c r="A36" s="53">
        <v>31</v>
      </c>
      <c r="B36" s="54"/>
      <c r="C36" s="55"/>
      <c r="D36" s="34"/>
      <c r="E36" s="34"/>
      <c r="F36" s="34"/>
      <c r="G36" s="55"/>
      <c r="H36" s="55"/>
      <c r="I36" s="11">
        <f>IF(B36="","",IF(I$4&lt;&gt;"",(I$4/1000)/B36/24*1000,(#REF!)/B36/24))</f>
      </c>
      <c r="J36" s="49"/>
      <c r="K36" s="51">
        <f t="shared" si="0"/>
        <v>0</v>
      </c>
      <c r="L36" s="36">
        <f t="shared" si="1"/>
      </c>
    </row>
    <row r="37" spans="1:12" ht="12.75">
      <c r="A37" s="53">
        <v>32</v>
      </c>
      <c r="B37" s="54"/>
      <c r="C37" s="55"/>
      <c r="D37" s="34"/>
      <c r="E37" s="34"/>
      <c r="F37" s="34"/>
      <c r="G37" s="55"/>
      <c r="H37" s="55"/>
      <c r="I37" s="11">
        <f>IF(B37="","",IF(I$4&lt;&gt;"",(I$4/1000)/B37/24*1000,(#REF!)/B37/24))</f>
      </c>
      <c r="J37" s="49"/>
      <c r="K37" s="51">
        <f t="shared" si="0"/>
        <v>0</v>
      </c>
      <c r="L37" s="36">
        <f t="shared" si="1"/>
      </c>
    </row>
    <row r="38" spans="1:12" ht="12.75">
      <c r="A38" s="53">
        <v>33</v>
      </c>
      <c r="B38" s="54"/>
      <c r="C38" s="55"/>
      <c r="D38" s="34"/>
      <c r="E38" s="34"/>
      <c r="F38" s="34"/>
      <c r="G38" s="55"/>
      <c r="H38" s="55"/>
      <c r="I38" s="11">
        <f>IF(B38="","",IF(I$4&lt;&gt;"",(I$4/1000)/B38/24*1000,(#REF!)/B38/24))</f>
      </c>
      <c r="J38" s="49"/>
      <c r="K38" s="51">
        <f aca="true" t="shared" si="2" ref="K38:K69">ABS(G38-H38)</f>
        <v>0</v>
      </c>
      <c r="L38" s="36">
        <f aca="true" t="shared" si="3" ref="L38:L69">IF(G38="","",($D$4-G38)+($D$4-H38))</f>
      </c>
    </row>
    <row r="39" spans="1:12" ht="12.75">
      <c r="A39" s="53">
        <v>34</v>
      </c>
      <c r="B39" s="54"/>
      <c r="C39" s="55"/>
      <c r="D39" s="34"/>
      <c r="E39" s="34"/>
      <c r="F39" s="34"/>
      <c r="G39" s="55"/>
      <c r="H39" s="55"/>
      <c r="I39" s="11">
        <f>IF(B39="","",IF(I$4&lt;&gt;"",(I$4/1000)/B39/24*1000,(#REF!)/B39/24))</f>
      </c>
      <c r="J39" s="49"/>
      <c r="K39" s="51">
        <f t="shared" si="2"/>
        <v>0</v>
      </c>
      <c r="L39" s="36">
        <f t="shared" si="3"/>
      </c>
    </row>
    <row r="40" spans="1:12" ht="12.75">
      <c r="A40" s="53">
        <v>35</v>
      </c>
      <c r="B40" s="54"/>
      <c r="C40" s="55"/>
      <c r="D40" s="34"/>
      <c r="E40" s="34"/>
      <c r="F40" s="34"/>
      <c r="G40" s="55"/>
      <c r="H40" s="55"/>
      <c r="I40" s="11">
        <f>IF(B40="","",IF(I$4&lt;&gt;"",(I$4/1000)/B40/24*1000,(#REF!)/B40/24))</f>
      </c>
      <c r="J40" s="49"/>
      <c r="K40" s="51">
        <f t="shared" si="2"/>
        <v>0</v>
      </c>
      <c r="L40" s="36">
        <f t="shared" si="3"/>
      </c>
    </row>
    <row r="41" spans="1:12" ht="12.75">
      <c r="A41" s="53">
        <v>36</v>
      </c>
      <c r="B41" s="54"/>
      <c r="C41" s="55"/>
      <c r="D41" s="34"/>
      <c r="E41" s="34"/>
      <c r="F41" s="34"/>
      <c r="G41" s="55"/>
      <c r="H41" s="55"/>
      <c r="I41" s="11">
        <f>IF(B41="","",IF(I$4&lt;&gt;"",(I$4/1000)/B41/24*1000,(#REF!)/B41/24))</f>
      </c>
      <c r="J41" s="49"/>
      <c r="K41" s="51">
        <f t="shared" si="2"/>
        <v>0</v>
      </c>
      <c r="L41" s="36">
        <f t="shared" si="3"/>
      </c>
    </row>
    <row r="42" spans="1:12" ht="12.75">
      <c r="A42" s="53">
        <v>37</v>
      </c>
      <c r="B42" s="54"/>
      <c r="C42" s="55"/>
      <c r="D42" s="34"/>
      <c r="E42" s="34"/>
      <c r="F42" s="34"/>
      <c r="G42" s="55"/>
      <c r="H42" s="55"/>
      <c r="I42" s="11">
        <f>IF(B42="","",IF(I$4&lt;&gt;"",(I$4/1000)/B42/24*1000,(#REF!)/B42/24))</f>
      </c>
      <c r="J42" s="49"/>
      <c r="K42" s="51">
        <f t="shared" si="2"/>
        <v>0</v>
      </c>
      <c r="L42" s="36">
        <f t="shared" si="3"/>
      </c>
    </row>
    <row r="43" spans="1:12" ht="12.75">
      <c r="A43" s="53">
        <v>38</v>
      </c>
      <c r="B43" s="54"/>
      <c r="C43" s="55"/>
      <c r="D43" s="34"/>
      <c r="E43" s="34"/>
      <c r="F43" s="34"/>
      <c r="G43" s="55"/>
      <c r="H43" s="55"/>
      <c r="I43" s="11">
        <f>IF(B43="","",IF(I$4&lt;&gt;"",(I$4/1000)/B43/24*1000,(#REF!)/B43/24))</f>
      </c>
      <c r="J43" s="49"/>
      <c r="K43" s="51">
        <f t="shared" si="2"/>
        <v>0</v>
      </c>
      <c r="L43" s="36">
        <f t="shared" si="3"/>
      </c>
    </row>
    <row r="44" spans="1:12" ht="12.75">
      <c r="A44" s="53">
        <v>39</v>
      </c>
      <c r="B44" s="54"/>
      <c r="C44" s="55"/>
      <c r="D44" s="34"/>
      <c r="E44" s="34"/>
      <c r="F44" s="34"/>
      <c r="G44" s="55"/>
      <c r="H44" s="55"/>
      <c r="I44" s="11">
        <f>IF(B44="","",IF(I$4&lt;&gt;"",(I$4/1000)/B44/24*1000,(#REF!)/B44/24))</f>
      </c>
      <c r="J44" s="49"/>
      <c r="K44" s="51">
        <f t="shared" si="2"/>
        <v>0</v>
      </c>
      <c r="L44" s="36">
        <f t="shared" si="3"/>
      </c>
    </row>
    <row r="45" spans="1:12" ht="12.75">
      <c r="A45" s="53">
        <v>40</v>
      </c>
      <c r="B45" s="54"/>
      <c r="C45" s="55"/>
      <c r="D45" s="34"/>
      <c r="E45" s="34"/>
      <c r="F45" s="34"/>
      <c r="G45" s="55"/>
      <c r="H45" s="55"/>
      <c r="I45" s="11">
        <f>IF(B45="","",IF(I$4&lt;&gt;"",(I$4/1000)/B45/24*1000,(#REF!)/B45/24))</f>
      </c>
      <c r="J45" s="49"/>
      <c r="K45" s="51">
        <f t="shared" si="2"/>
        <v>0</v>
      </c>
      <c r="L45" s="36">
        <f t="shared" si="3"/>
      </c>
    </row>
    <row r="46" spans="1:12" ht="12.75">
      <c r="A46" s="53">
        <v>41</v>
      </c>
      <c r="B46" s="54"/>
      <c r="C46" s="55"/>
      <c r="D46" s="34"/>
      <c r="E46" s="34"/>
      <c r="F46" s="34"/>
      <c r="G46" s="55"/>
      <c r="H46" s="55"/>
      <c r="I46" s="11">
        <f>IF(B46="","",IF(I$4&lt;&gt;"",(I$4/1000)/B46/24*1000,(#REF!)/B46/24))</f>
      </c>
      <c r="J46" s="49"/>
      <c r="K46" s="51">
        <f t="shared" si="2"/>
        <v>0</v>
      </c>
      <c r="L46" s="36">
        <f t="shared" si="3"/>
      </c>
    </row>
    <row r="47" spans="1:12" ht="12.75">
      <c r="A47" s="53">
        <v>42</v>
      </c>
      <c r="B47" s="54"/>
      <c r="C47" s="55"/>
      <c r="D47" s="34"/>
      <c r="E47" s="34"/>
      <c r="F47" s="34"/>
      <c r="G47" s="55"/>
      <c r="H47" s="55"/>
      <c r="I47" s="11">
        <f>IF(B47="","",IF(I$4&lt;&gt;"",(I$4/1000)/B47/24*1000,(#REF!)/B47/24))</f>
      </c>
      <c r="J47" s="49"/>
      <c r="K47" s="51">
        <f t="shared" si="2"/>
        <v>0</v>
      </c>
      <c r="L47" s="36">
        <f t="shared" si="3"/>
      </c>
    </row>
    <row r="48" spans="1:12" ht="12.75">
      <c r="A48" s="53">
        <v>43</v>
      </c>
      <c r="B48" s="54"/>
      <c r="C48" s="55"/>
      <c r="D48" s="34"/>
      <c r="E48" s="34"/>
      <c r="F48" s="34"/>
      <c r="G48" s="55"/>
      <c r="H48" s="55"/>
      <c r="I48" s="11">
        <f>IF(B48="","",IF(I$4&lt;&gt;"",(I$4/1000)/B48/24*1000,(#REF!)/B48/24))</f>
      </c>
      <c r="J48" s="49"/>
      <c r="K48" s="51">
        <f t="shared" si="2"/>
        <v>0</v>
      </c>
      <c r="L48" s="36">
        <f t="shared" si="3"/>
      </c>
    </row>
    <row r="49" spans="1:12" ht="12.75">
      <c r="A49" s="53">
        <v>44</v>
      </c>
      <c r="B49" s="54"/>
      <c r="C49" s="55"/>
      <c r="D49" s="34"/>
      <c r="E49" s="34"/>
      <c r="F49" s="34"/>
      <c r="G49" s="55"/>
      <c r="H49" s="55"/>
      <c r="I49" s="11">
        <f>IF(B49="","",IF(I$4&lt;&gt;"",(I$4/1000)/B49/24*1000,(#REF!)/B49/24))</f>
      </c>
      <c r="J49" s="49"/>
      <c r="K49" s="51">
        <f t="shared" si="2"/>
        <v>0</v>
      </c>
      <c r="L49" s="36">
        <f t="shared" si="3"/>
      </c>
    </row>
    <row r="50" spans="1:12" ht="12.75">
      <c r="A50" s="53">
        <v>45</v>
      </c>
      <c r="B50" s="54"/>
      <c r="C50" s="55"/>
      <c r="D50" s="34"/>
      <c r="E50" s="34"/>
      <c r="F50" s="34"/>
      <c r="G50" s="55"/>
      <c r="H50" s="55"/>
      <c r="I50" s="11">
        <f>IF(B50="","",IF(I$4&lt;&gt;"",(I$4/1000)/B50/24*1000,(#REF!)/B50/24))</f>
      </c>
      <c r="J50" s="49"/>
      <c r="K50" s="51">
        <f t="shared" si="2"/>
        <v>0</v>
      </c>
      <c r="L50" s="36">
        <f t="shared" si="3"/>
      </c>
    </row>
    <row r="51" spans="1:12" ht="12.75">
      <c r="A51" s="53">
        <v>46</v>
      </c>
      <c r="B51" s="54"/>
      <c r="C51" s="55"/>
      <c r="D51" s="34"/>
      <c r="E51" s="34"/>
      <c r="F51" s="34"/>
      <c r="G51" s="55"/>
      <c r="H51" s="55"/>
      <c r="I51" s="11">
        <f>IF(B51="","",IF(I$4&lt;&gt;"",(I$4/1000)/B51/24*1000,(#REF!)/B51/24))</f>
      </c>
      <c r="J51" s="49"/>
      <c r="K51" s="51">
        <f t="shared" si="2"/>
        <v>0</v>
      </c>
      <c r="L51" s="36">
        <f t="shared" si="3"/>
      </c>
    </row>
    <row r="52" spans="1:12" ht="12.75">
      <c r="A52" s="53">
        <v>47</v>
      </c>
      <c r="B52" s="54"/>
      <c r="C52" s="55"/>
      <c r="D52" s="34"/>
      <c r="E52" s="34"/>
      <c r="F52" s="34"/>
      <c r="G52" s="55"/>
      <c r="H52" s="55"/>
      <c r="I52" s="11">
        <f>IF(B52="","",IF(I$4&lt;&gt;"",(I$4/1000)/B52/24*1000,(#REF!)/B52/24))</f>
      </c>
      <c r="J52" s="49"/>
      <c r="K52" s="51">
        <f t="shared" si="2"/>
        <v>0</v>
      </c>
      <c r="L52" s="36">
        <f t="shared" si="3"/>
      </c>
    </row>
    <row r="53" spans="1:12" ht="12.75">
      <c r="A53" s="53">
        <v>48</v>
      </c>
      <c r="B53" s="54"/>
      <c r="C53" s="55"/>
      <c r="D53" s="34"/>
      <c r="E53" s="34"/>
      <c r="F53" s="34"/>
      <c r="G53" s="55"/>
      <c r="H53" s="55"/>
      <c r="I53" s="11">
        <f>IF(B53="","",IF(I$4&lt;&gt;"",(I$4/1000)/B53/24*1000,(#REF!)/B53/24))</f>
      </c>
      <c r="J53" s="49"/>
      <c r="K53" s="51">
        <f t="shared" si="2"/>
        <v>0</v>
      </c>
      <c r="L53" s="36">
        <f t="shared" si="3"/>
      </c>
    </row>
    <row r="54" spans="1:12" ht="12.75">
      <c r="A54" s="53">
        <v>49</v>
      </c>
      <c r="B54" s="54"/>
      <c r="C54" s="55"/>
      <c r="D54" s="34"/>
      <c r="E54" s="34"/>
      <c r="F54" s="34"/>
      <c r="G54" s="55"/>
      <c r="H54" s="55"/>
      <c r="I54" s="11">
        <f>IF(B54="","",IF(I$4&lt;&gt;"",(I$4/1000)/B54/24*1000,(#REF!)/B54/24))</f>
      </c>
      <c r="J54" s="49"/>
      <c r="K54" s="51">
        <f t="shared" si="2"/>
        <v>0</v>
      </c>
      <c r="L54" s="36">
        <f t="shared" si="3"/>
      </c>
    </row>
    <row r="55" spans="1:12" ht="12.75">
      <c r="A55" s="53">
        <v>50</v>
      </c>
      <c r="B55" s="54"/>
      <c r="C55" s="55"/>
      <c r="D55" s="34"/>
      <c r="E55" s="34"/>
      <c r="F55" s="34"/>
      <c r="G55" s="55"/>
      <c r="H55" s="55"/>
      <c r="I55" s="11">
        <f>IF(B55="","",IF(I$4&lt;&gt;"",(I$4/1000)/B55/24*1000,(#REF!)/B55/24))</f>
      </c>
      <c r="J55" s="49"/>
      <c r="K55" s="51">
        <f t="shared" si="2"/>
        <v>0</v>
      </c>
      <c r="L55" s="36">
        <f t="shared" si="3"/>
      </c>
    </row>
    <row r="56" spans="1:12" ht="12.75">
      <c r="A56" s="53">
        <v>51</v>
      </c>
      <c r="B56" s="54"/>
      <c r="C56" s="55"/>
      <c r="D56" s="34"/>
      <c r="E56" s="34"/>
      <c r="F56" s="34"/>
      <c r="G56" s="55"/>
      <c r="H56" s="55"/>
      <c r="I56" s="11">
        <f>IF(B56="","",IF(I$4&lt;&gt;"",(I$4/1000)/B56/24*1000,(#REF!)/B56/24))</f>
      </c>
      <c r="J56" s="49"/>
      <c r="K56" s="51">
        <f t="shared" si="2"/>
        <v>0</v>
      </c>
      <c r="L56" s="36">
        <f t="shared" si="3"/>
      </c>
    </row>
    <row r="57" spans="1:12" ht="12.75">
      <c r="A57" s="53">
        <v>52</v>
      </c>
      <c r="B57" s="54"/>
      <c r="C57" s="55"/>
      <c r="D57" s="34"/>
      <c r="E57" s="34"/>
      <c r="F57" s="34"/>
      <c r="G57" s="55"/>
      <c r="H57" s="55"/>
      <c r="I57" s="11">
        <f>IF(B57="","",IF(I$4&lt;&gt;"",(I$4/1000)/B57/24*1000,(#REF!)/B57/24))</f>
      </c>
      <c r="J57" s="49"/>
      <c r="K57" s="51">
        <f t="shared" si="2"/>
        <v>0</v>
      </c>
      <c r="L57" s="36">
        <f t="shared" si="3"/>
      </c>
    </row>
    <row r="58" spans="1:12" ht="12.75">
      <c r="A58" s="53">
        <v>53</v>
      </c>
      <c r="B58" s="54"/>
      <c r="C58" s="55"/>
      <c r="D58" s="34"/>
      <c r="E58" s="34"/>
      <c r="F58" s="34"/>
      <c r="G58" s="55"/>
      <c r="H58" s="55"/>
      <c r="I58" s="11">
        <f>IF(B58="","",IF(I$4&lt;&gt;"",(I$4/1000)/B58/24*1000,(#REF!)/B58/24))</f>
      </c>
      <c r="J58" s="49"/>
      <c r="K58" s="51">
        <f t="shared" si="2"/>
        <v>0</v>
      </c>
      <c r="L58" s="36">
        <f t="shared" si="3"/>
      </c>
    </row>
    <row r="59" spans="1:12" ht="12.75">
      <c r="A59" s="53">
        <v>54</v>
      </c>
      <c r="B59" s="54"/>
      <c r="C59" s="55"/>
      <c r="D59" s="34"/>
      <c r="E59" s="34"/>
      <c r="F59" s="34"/>
      <c r="G59" s="55"/>
      <c r="H59" s="55"/>
      <c r="I59" s="11">
        <f>IF(B59="","",IF(I$4&lt;&gt;"",(I$4/1000)/B59/24*1000,(#REF!)/B59/24))</f>
      </c>
      <c r="J59" s="49"/>
      <c r="K59" s="51">
        <f t="shared" si="2"/>
        <v>0</v>
      </c>
      <c r="L59" s="36">
        <f t="shared" si="3"/>
      </c>
    </row>
    <row r="60" spans="1:12" ht="12.75">
      <c r="A60" s="53">
        <v>55</v>
      </c>
      <c r="B60" s="54"/>
      <c r="C60" s="55"/>
      <c r="D60" s="34"/>
      <c r="E60" s="34"/>
      <c r="F60" s="34"/>
      <c r="G60" s="55"/>
      <c r="H60" s="55"/>
      <c r="I60" s="11">
        <f>IF(B60="","",IF(I$4&lt;&gt;"",(I$4/1000)/B60/24*1000,(#REF!)/B60/24))</f>
      </c>
      <c r="J60" s="49"/>
      <c r="K60" s="51">
        <f t="shared" si="2"/>
        <v>0</v>
      </c>
      <c r="L60" s="36">
        <f t="shared" si="3"/>
      </c>
    </row>
    <row r="61" spans="1:12" ht="12.75">
      <c r="A61" s="53">
        <v>56</v>
      </c>
      <c r="B61" s="54"/>
      <c r="C61" s="55"/>
      <c r="D61" s="34"/>
      <c r="E61" s="34"/>
      <c r="F61" s="34"/>
      <c r="G61" s="55"/>
      <c r="H61" s="55"/>
      <c r="I61" s="11">
        <f>IF(B61="","",IF(I$4&lt;&gt;"",(I$4/1000)/B61/24*1000,(#REF!)/B61/24))</f>
      </c>
      <c r="J61" s="49"/>
      <c r="K61" s="51">
        <f t="shared" si="2"/>
        <v>0</v>
      </c>
      <c r="L61" s="36">
        <f t="shared" si="3"/>
      </c>
    </row>
    <row r="62" spans="1:12" ht="12.75">
      <c r="A62" s="53">
        <v>57</v>
      </c>
      <c r="B62" s="54"/>
      <c r="C62" s="55"/>
      <c r="D62" s="34"/>
      <c r="E62" s="34"/>
      <c r="F62" s="34"/>
      <c r="G62" s="55"/>
      <c r="H62" s="55"/>
      <c r="I62" s="11">
        <f>IF(B62="","",IF(I$4&lt;&gt;"",(I$4/1000)/B62/24*1000,(#REF!)/B62/24))</f>
      </c>
      <c r="J62" s="49"/>
      <c r="K62" s="51">
        <f t="shared" si="2"/>
        <v>0</v>
      </c>
      <c r="L62" s="36">
        <f t="shared" si="3"/>
      </c>
    </row>
    <row r="63" spans="1:12" ht="12.75">
      <c r="A63" s="53">
        <v>58</v>
      </c>
      <c r="B63" s="54"/>
      <c r="C63" s="55"/>
      <c r="D63" s="34"/>
      <c r="E63" s="34"/>
      <c r="F63" s="34"/>
      <c r="G63" s="55"/>
      <c r="H63" s="55"/>
      <c r="I63" s="11">
        <f>IF(B63="","",IF(I$4&lt;&gt;"",(I$4/1000)/B63/24*1000,(#REF!)/B63/24))</f>
      </c>
      <c r="J63" s="49"/>
      <c r="K63" s="51">
        <f t="shared" si="2"/>
        <v>0</v>
      </c>
      <c r="L63" s="36">
        <f t="shared" si="3"/>
      </c>
    </row>
    <row r="64" spans="1:12" ht="12.75">
      <c r="A64" s="53">
        <v>59</v>
      </c>
      <c r="B64" s="54"/>
      <c r="C64" s="55"/>
      <c r="D64" s="34"/>
      <c r="E64" s="34"/>
      <c r="F64" s="34"/>
      <c r="G64" s="55"/>
      <c r="H64" s="55"/>
      <c r="I64" s="11">
        <f>IF(B64="","",IF(I$4&lt;&gt;"",(I$4/1000)/B64/24*1000,(#REF!)/B64/24))</f>
      </c>
      <c r="J64" s="49"/>
      <c r="K64" s="51">
        <f t="shared" si="2"/>
        <v>0</v>
      </c>
      <c r="L64" s="36">
        <f t="shared" si="3"/>
      </c>
    </row>
    <row r="65" spans="1:12" ht="12.75">
      <c r="A65" s="53">
        <v>60</v>
      </c>
      <c r="B65" s="54"/>
      <c r="C65" s="55"/>
      <c r="D65" s="34"/>
      <c r="E65" s="34"/>
      <c r="F65" s="34"/>
      <c r="G65" s="55"/>
      <c r="H65" s="55"/>
      <c r="I65" s="11">
        <f>IF(B65="","",IF(I$4&lt;&gt;"",(I$4/1000)/B65/24*1000,(#REF!)/B65/24))</f>
      </c>
      <c r="J65" s="49"/>
      <c r="K65" s="51">
        <f t="shared" si="2"/>
        <v>0</v>
      </c>
      <c r="L65" s="36">
        <f t="shared" si="3"/>
      </c>
    </row>
    <row r="66" spans="1:12" ht="12.75">
      <c r="A66" s="53">
        <v>61</v>
      </c>
      <c r="B66" s="54"/>
      <c r="C66" s="55"/>
      <c r="D66" s="34"/>
      <c r="E66" s="34"/>
      <c r="F66" s="34"/>
      <c r="G66" s="55"/>
      <c r="H66" s="55"/>
      <c r="I66" s="11">
        <f>IF(B66="","",IF(I$4&lt;&gt;"",(I$4/1000)/B66/24*1000,(#REF!)/B66/24))</f>
      </c>
      <c r="J66" s="49"/>
      <c r="K66" s="51">
        <f t="shared" si="2"/>
        <v>0</v>
      </c>
      <c r="L66" s="36">
        <f t="shared" si="3"/>
      </c>
    </row>
    <row r="67" spans="1:12" ht="12.75">
      <c r="A67" s="53">
        <v>62</v>
      </c>
      <c r="B67" s="54"/>
      <c r="C67" s="55"/>
      <c r="D67" s="34"/>
      <c r="E67" s="34"/>
      <c r="F67" s="34"/>
      <c r="G67" s="55"/>
      <c r="H67" s="55"/>
      <c r="I67" s="11">
        <f>IF(B67="","",IF(I$4&lt;&gt;"",(I$4/1000)/B67/24*1000,(#REF!)/B67/24))</f>
      </c>
      <c r="J67" s="49"/>
      <c r="K67" s="51">
        <f t="shared" si="2"/>
        <v>0</v>
      </c>
      <c r="L67" s="36">
        <f t="shared" si="3"/>
      </c>
    </row>
    <row r="68" spans="1:12" ht="12.75">
      <c r="A68" s="53">
        <v>63</v>
      </c>
      <c r="B68" s="54"/>
      <c r="C68" s="55"/>
      <c r="D68" s="34"/>
      <c r="E68" s="34"/>
      <c r="F68" s="34"/>
      <c r="G68" s="55"/>
      <c r="H68" s="55"/>
      <c r="I68" s="11">
        <f>IF(B68="","",IF(I$4&lt;&gt;"",(I$4/1000)/B68/24*1000,(#REF!)/B68/24))</f>
      </c>
      <c r="J68" s="49"/>
      <c r="K68" s="51">
        <f t="shared" si="2"/>
        <v>0</v>
      </c>
      <c r="L68" s="36">
        <f t="shared" si="3"/>
      </c>
    </row>
    <row r="69" spans="1:12" ht="12.75">
      <c r="A69" s="53">
        <v>64</v>
      </c>
      <c r="B69" s="54"/>
      <c r="C69" s="55"/>
      <c r="D69" s="34"/>
      <c r="E69" s="34"/>
      <c r="F69" s="34"/>
      <c r="G69" s="55"/>
      <c r="H69" s="55"/>
      <c r="I69" s="11">
        <f>IF(B69="","",IF(I$4&lt;&gt;"",(I$4/1000)/B69/24*1000,(#REF!)/B69/24))</f>
      </c>
      <c r="J69" s="49"/>
      <c r="K69" s="51">
        <f t="shared" si="2"/>
        <v>0</v>
      </c>
      <c r="L69" s="36">
        <f t="shared" si="3"/>
      </c>
    </row>
    <row r="70" spans="1:12" ht="12.75">
      <c r="A70" s="53">
        <v>65</v>
      </c>
      <c r="B70" s="54"/>
      <c r="C70" s="55"/>
      <c r="D70" s="34"/>
      <c r="E70" s="34"/>
      <c r="F70" s="34"/>
      <c r="G70" s="55"/>
      <c r="H70" s="55"/>
      <c r="I70" s="11">
        <f>IF(B70="","",IF(I$4&lt;&gt;"",(I$4/1000)/B70/24*1000,(#REF!)/B70/24))</f>
      </c>
      <c r="J70" s="49"/>
      <c r="K70" s="51">
        <f aca="true" t="shared" si="4" ref="K70:K101">ABS(G70-H70)</f>
        <v>0</v>
      </c>
      <c r="L70" s="36">
        <f aca="true" t="shared" si="5" ref="L70:L101">IF(G70="","",($D$4-G70)+($D$4-H70))</f>
      </c>
    </row>
    <row r="71" spans="1:12" ht="12.75">
      <c r="A71" s="53">
        <v>66</v>
      </c>
      <c r="B71" s="54"/>
      <c r="C71" s="55"/>
      <c r="D71" s="34"/>
      <c r="E71" s="34"/>
      <c r="F71" s="34"/>
      <c r="G71" s="55"/>
      <c r="H71" s="55"/>
      <c r="I71" s="11">
        <f>IF(B71="","",IF(I$4&lt;&gt;"",(I$4/1000)/B71/24*1000,(#REF!)/B71/24))</f>
      </c>
      <c r="J71" s="49"/>
      <c r="K71" s="51">
        <f t="shared" si="4"/>
        <v>0</v>
      </c>
      <c r="L71" s="36">
        <f t="shared" si="5"/>
      </c>
    </row>
    <row r="72" spans="1:12" ht="12.75">
      <c r="A72" s="53">
        <v>67</v>
      </c>
      <c r="B72" s="54"/>
      <c r="C72" s="55"/>
      <c r="D72" s="34"/>
      <c r="E72" s="34"/>
      <c r="F72" s="34"/>
      <c r="G72" s="55"/>
      <c r="H72" s="55"/>
      <c r="I72" s="11">
        <f>IF(B72="","",IF(I$4&lt;&gt;"",(I$4/1000)/B72/24*1000,(#REF!)/B72/24))</f>
      </c>
      <c r="J72" s="49"/>
      <c r="K72" s="51">
        <f t="shared" si="4"/>
        <v>0</v>
      </c>
      <c r="L72" s="36">
        <f t="shared" si="5"/>
      </c>
    </row>
    <row r="73" spans="1:12" ht="12.75">
      <c r="A73" s="53">
        <v>68</v>
      </c>
      <c r="B73" s="54"/>
      <c r="C73" s="55"/>
      <c r="D73" s="34"/>
      <c r="E73" s="34"/>
      <c r="F73" s="34"/>
      <c r="G73" s="55"/>
      <c r="H73" s="55"/>
      <c r="I73" s="11">
        <f>IF(B73="","",IF(I$4&lt;&gt;"",(I$4/1000)/B73/24*1000,(#REF!)/B73/24))</f>
      </c>
      <c r="J73" s="49"/>
      <c r="K73" s="51">
        <f t="shared" si="4"/>
        <v>0</v>
      </c>
      <c r="L73" s="36">
        <f t="shared" si="5"/>
      </c>
    </row>
    <row r="74" spans="1:12" ht="12.75">
      <c r="A74" s="53">
        <v>69</v>
      </c>
      <c r="B74" s="54"/>
      <c r="C74" s="55"/>
      <c r="D74" s="34"/>
      <c r="E74" s="34"/>
      <c r="F74" s="34"/>
      <c r="G74" s="55"/>
      <c r="H74" s="55"/>
      <c r="I74" s="11">
        <f>IF(B74="","",IF(I$4&lt;&gt;"",(I$4/1000)/B74/24*1000,(#REF!)/B74/24))</f>
      </c>
      <c r="J74" s="49"/>
      <c r="K74" s="51">
        <f t="shared" si="4"/>
        <v>0</v>
      </c>
      <c r="L74" s="36">
        <f t="shared" si="5"/>
      </c>
    </row>
    <row r="75" spans="1:12" ht="12.75">
      <c r="A75" s="53">
        <v>70</v>
      </c>
      <c r="B75" s="54"/>
      <c r="C75" s="55"/>
      <c r="D75" s="34"/>
      <c r="E75" s="34"/>
      <c r="F75" s="34"/>
      <c r="G75" s="55"/>
      <c r="H75" s="55"/>
      <c r="I75" s="11">
        <f>IF(B75="","",IF(I$4&lt;&gt;"",(I$4/1000)/B75/24*1000,(#REF!)/B75/24))</f>
      </c>
      <c r="J75" s="49"/>
      <c r="K75" s="51">
        <f t="shared" si="4"/>
        <v>0</v>
      </c>
      <c r="L75" s="36">
        <f t="shared" si="5"/>
      </c>
    </row>
    <row r="76" spans="1:12" ht="12.75">
      <c r="A76" s="53">
        <v>71</v>
      </c>
      <c r="B76" s="54"/>
      <c r="C76" s="55"/>
      <c r="D76" s="34"/>
      <c r="E76" s="34"/>
      <c r="F76" s="34"/>
      <c r="G76" s="55"/>
      <c r="H76" s="55"/>
      <c r="I76" s="11">
        <f>IF(B76="","",IF(I$4&lt;&gt;"",(I$4/1000)/B76/24*1000,(#REF!)/B76/24))</f>
      </c>
      <c r="J76" s="49"/>
      <c r="K76" s="51">
        <f t="shared" si="4"/>
        <v>0</v>
      </c>
      <c r="L76" s="36">
        <f t="shared" si="5"/>
      </c>
    </row>
    <row r="77" spans="1:12" ht="12.75">
      <c r="A77" s="53">
        <v>72</v>
      </c>
      <c r="B77" s="54"/>
      <c r="C77" s="55"/>
      <c r="D77" s="34"/>
      <c r="E77" s="34"/>
      <c r="F77" s="34"/>
      <c r="G77" s="55"/>
      <c r="H77" s="55"/>
      <c r="I77" s="11">
        <f>IF(B77="","",IF(I$4&lt;&gt;"",(I$4/1000)/B77/24*1000,(#REF!)/B77/24))</f>
      </c>
      <c r="J77" s="49"/>
      <c r="K77" s="51">
        <f t="shared" si="4"/>
        <v>0</v>
      </c>
      <c r="L77" s="36">
        <f t="shared" si="5"/>
      </c>
    </row>
    <row r="78" spans="1:12" ht="12.75">
      <c r="A78" s="53">
        <v>73</v>
      </c>
      <c r="B78" s="54"/>
      <c r="C78" s="55"/>
      <c r="D78" s="34"/>
      <c r="E78" s="34"/>
      <c r="F78" s="34"/>
      <c r="G78" s="55"/>
      <c r="H78" s="55"/>
      <c r="I78" s="11">
        <f>IF(B78="","",IF(I$4&lt;&gt;"",(I$4/1000)/B78/24*1000,(#REF!)/B78/24))</f>
      </c>
      <c r="J78" s="49"/>
      <c r="K78" s="51">
        <f t="shared" si="4"/>
        <v>0</v>
      </c>
      <c r="L78" s="36">
        <f t="shared" si="5"/>
      </c>
    </row>
    <row r="79" spans="1:12" ht="12.75">
      <c r="A79" s="53">
        <v>74</v>
      </c>
      <c r="B79" s="54"/>
      <c r="C79" s="55"/>
      <c r="D79" s="34"/>
      <c r="E79" s="34"/>
      <c r="F79" s="34"/>
      <c r="G79" s="55"/>
      <c r="H79" s="55"/>
      <c r="I79" s="11">
        <f>IF(B79="","",IF(I$4&lt;&gt;"",(I$4/1000)/B79/24*1000,(#REF!)/B79/24))</f>
      </c>
      <c r="J79" s="49"/>
      <c r="K79" s="51">
        <f t="shared" si="4"/>
        <v>0</v>
      </c>
      <c r="L79" s="36">
        <f t="shared" si="5"/>
      </c>
    </row>
    <row r="80" spans="1:12" ht="12.75">
      <c r="A80" s="53">
        <v>75</v>
      </c>
      <c r="B80" s="54"/>
      <c r="C80" s="55"/>
      <c r="D80" s="34"/>
      <c r="E80" s="34"/>
      <c r="F80" s="34"/>
      <c r="G80" s="55"/>
      <c r="H80" s="55"/>
      <c r="I80" s="11">
        <f>IF(B80="","",IF(I$4&lt;&gt;"",(I$4/1000)/B80/24*1000,(#REF!)/B80/24))</f>
      </c>
      <c r="J80" s="49"/>
      <c r="K80" s="51">
        <f t="shared" si="4"/>
        <v>0</v>
      </c>
      <c r="L80" s="36">
        <f t="shared" si="5"/>
      </c>
    </row>
    <row r="81" spans="1:12" ht="12.75">
      <c r="A81" s="53">
        <v>76</v>
      </c>
      <c r="B81" s="54"/>
      <c r="C81" s="55"/>
      <c r="D81" s="34"/>
      <c r="E81" s="34"/>
      <c r="F81" s="34"/>
      <c r="G81" s="55"/>
      <c r="H81" s="55"/>
      <c r="I81" s="11">
        <f>IF(B81="","",IF(I$4&lt;&gt;"",(I$4/1000)/B81/24*1000,(#REF!)/B81/24))</f>
      </c>
      <c r="J81" s="49"/>
      <c r="K81" s="51">
        <f t="shared" si="4"/>
        <v>0</v>
      </c>
      <c r="L81" s="36">
        <f t="shared" si="5"/>
      </c>
    </row>
    <row r="82" spans="1:12" ht="12.75">
      <c r="A82" s="53">
        <v>77</v>
      </c>
      <c r="B82" s="54"/>
      <c r="C82" s="55"/>
      <c r="D82" s="34"/>
      <c r="E82" s="34"/>
      <c r="F82" s="34"/>
      <c r="G82" s="55"/>
      <c r="H82" s="55"/>
      <c r="I82" s="11">
        <f>IF(B82="","",IF(I$4&lt;&gt;"",(I$4/1000)/B82/24*1000,(#REF!)/B82/24))</f>
      </c>
      <c r="J82" s="49"/>
      <c r="K82" s="51">
        <f t="shared" si="4"/>
        <v>0</v>
      </c>
      <c r="L82" s="36">
        <f t="shared" si="5"/>
      </c>
    </row>
    <row r="83" spans="1:12" ht="12.75">
      <c r="A83" s="53">
        <v>78</v>
      </c>
      <c r="B83" s="54"/>
      <c r="C83" s="55"/>
      <c r="D83" s="34"/>
      <c r="E83" s="34"/>
      <c r="F83" s="34"/>
      <c r="G83" s="55"/>
      <c r="H83" s="55"/>
      <c r="I83" s="11">
        <f>IF(B83="","",IF(I$4&lt;&gt;"",(I$4/1000)/B83/24*1000,(#REF!)/B83/24))</f>
      </c>
      <c r="J83" s="49"/>
      <c r="K83" s="51">
        <f t="shared" si="4"/>
        <v>0</v>
      </c>
      <c r="L83" s="36">
        <f t="shared" si="5"/>
      </c>
    </row>
    <row r="84" spans="1:12" ht="12.75">
      <c r="A84" s="53">
        <v>79</v>
      </c>
      <c r="B84" s="54"/>
      <c r="C84" s="55"/>
      <c r="D84" s="34"/>
      <c r="E84" s="34"/>
      <c r="F84" s="34"/>
      <c r="G84" s="55"/>
      <c r="H84" s="55"/>
      <c r="I84" s="11">
        <f>IF(B84="","",IF(I$4&lt;&gt;"",(I$4/1000)/B84/24*1000,(#REF!)/B84/24))</f>
      </c>
      <c r="J84" s="49"/>
      <c r="K84" s="51">
        <f t="shared" si="4"/>
        <v>0</v>
      </c>
      <c r="L84" s="36">
        <f t="shared" si="5"/>
      </c>
    </row>
    <row r="85" spans="1:12" ht="12.75">
      <c r="A85" s="53">
        <v>80</v>
      </c>
      <c r="B85" s="54"/>
      <c r="C85" s="55"/>
      <c r="D85" s="34"/>
      <c r="E85" s="34"/>
      <c r="F85" s="34"/>
      <c r="G85" s="55"/>
      <c r="H85" s="55"/>
      <c r="I85" s="11">
        <f>IF(B85="","",IF(I$4&lt;&gt;"",(I$4/1000)/B85/24*1000,(#REF!)/B85/24))</f>
      </c>
      <c r="J85" s="49"/>
      <c r="K85" s="51">
        <f t="shared" si="4"/>
        <v>0</v>
      </c>
      <c r="L85" s="36">
        <f t="shared" si="5"/>
      </c>
    </row>
    <row r="86" spans="1:12" ht="12.75">
      <c r="A86" s="53">
        <v>81</v>
      </c>
      <c r="B86" s="54"/>
      <c r="C86" s="55"/>
      <c r="D86" s="34"/>
      <c r="E86" s="34"/>
      <c r="F86" s="34"/>
      <c r="G86" s="55"/>
      <c r="H86" s="55"/>
      <c r="I86" s="11">
        <f>IF(B86="","",IF(I$4&lt;&gt;"",(I$4/1000)/B86/24*1000,(#REF!)/B86/24))</f>
      </c>
      <c r="J86" s="49"/>
      <c r="K86" s="51">
        <f t="shared" si="4"/>
        <v>0</v>
      </c>
      <c r="L86" s="36">
        <f t="shared" si="5"/>
      </c>
    </row>
    <row r="87" spans="1:12" ht="12.75">
      <c r="A87" s="53">
        <v>82</v>
      </c>
      <c r="B87" s="54"/>
      <c r="C87" s="55"/>
      <c r="D87" s="34"/>
      <c r="E87" s="34"/>
      <c r="F87" s="34"/>
      <c r="G87" s="55"/>
      <c r="H87" s="55"/>
      <c r="I87" s="11">
        <f>IF(B87="","",IF(I$4&lt;&gt;"",(I$4/1000)/B87/24*1000,(#REF!)/B87/24))</f>
      </c>
      <c r="J87" s="49"/>
      <c r="K87" s="51">
        <f t="shared" si="4"/>
        <v>0</v>
      </c>
      <c r="L87" s="36">
        <f t="shared" si="5"/>
      </c>
    </row>
    <row r="88" spans="1:12" ht="12.75">
      <c r="A88" s="53">
        <v>83</v>
      </c>
      <c r="B88" s="54"/>
      <c r="C88" s="55"/>
      <c r="D88" s="34"/>
      <c r="E88" s="34"/>
      <c r="F88" s="34"/>
      <c r="G88" s="55"/>
      <c r="H88" s="55"/>
      <c r="I88" s="11">
        <f>IF(B88="","",IF(I$4&lt;&gt;"",(I$4/1000)/B88/24*1000,(#REF!)/B88/24))</f>
      </c>
      <c r="J88" s="49"/>
      <c r="K88" s="51">
        <f t="shared" si="4"/>
        <v>0</v>
      </c>
      <c r="L88" s="36">
        <f t="shared" si="5"/>
      </c>
    </row>
    <row r="89" spans="1:12" ht="12.75">
      <c r="A89" s="53">
        <v>84</v>
      </c>
      <c r="B89" s="54"/>
      <c r="C89" s="55"/>
      <c r="D89" s="34"/>
      <c r="E89" s="34"/>
      <c r="F89" s="34"/>
      <c r="G89" s="55"/>
      <c r="H89" s="55"/>
      <c r="I89" s="11">
        <f>IF(B89="","",IF(I$4&lt;&gt;"",(I$4/1000)/B89/24*1000,(#REF!)/B89/24))</f>
      </c>
      <c r="J89" s="49"/>
      <c r="K89" s="51">
        <f t="shared" si="4"/>
        <v>0</v>
      </c>
      <c r="L89" s="36">
        <f t="shared" si="5"/>
      </c>
    </row>
    <row r="90" spans="1:12" ht="12.75">
      <c r="A90" s="53">
        <v>85</v>
      </c>
      <c r="B90" s="54"/>
      <c r="C90" s="55"/>
      <c r="D90" s="34"/>
      <c r="E90" s="34"/>
      <c r="F90" s="34"/>
      <c r="G90" s="55"/>
      <c r="H90" s="55"/>
      <c r="I90" s="11">
        <f>IF(B90="","",IF(I$4&lt;&gt;"",(I$4/1000)/B90/24*1000,(#REF!)/B90/24))</f>
      </c>
      <c r="J90" s="49"/>
      <c r="K90" s="51">
        <f t="shared" si="4"/>
        <v>0</v>
      </c>
      <c r="L90" s="36">
        <f t="shared" si="5"/>
      </c>
    </row>
    <row r="91" spans="1:12" ht="12.75">
      <c r="A91" s="53">
        <v>86</v>
      </c>
      <c r="B91" s="54"/>
      <c r="C91" s="55"/>
      <c r="D91" s="34"/>
      <c r="E91" s="34"/>
      <c r="F91" s="34"/>
      <c r="G91" s="55"/>
      <c r="H91" s="55"/>
      <c r="I91" s="11">
        <f>IF(B91="","",IF(I$4&lt;&gt;"",(I$4/1000)/B91/24*1000,(#REF!)/B91/24))</f>
      </c>
      <c r="J91" s="49"/>
      <c r="K91" s="51">
        <f t="shared" si="4"/>
        <v>0</v>
      </c>
      <c r="L91" s="36">
        <f t="shared" si="5"/>
      </c>
    </row>
    <row r="92" spans="1:12" ht="12.75">
      <c r="A92" s="53">
        <v>87</v>
      </c>
      <c r="B92" s="54"/>
      <c r="C92" s="55"/>
      <c r="D92" s="34"/>
      <c r="E92" s="34"/>
      <c r="F92" s="34"/>
      <c r="G92" s="55"/>
      <c r="H92" s="55"/>
      <c r="I92" s="11">
        <f>IF(B92="","",IF(I$4&lt;&gt;"",(I$4/1000)/B92/24*1000,(#REF!)/B92/24))</f>
      </c>
      <c r="J92" s="49"/>
      <c r="K92" s="51">
        <f t="shared" si="4"/>
        <v>0</v>
      </c>
      <c r="L92" s="36">
        <f t="shared" si="5"/>
      </c>
    </row>
    <row r="93" spans="1:12" ht="12.75">
      <c r="A93" s="53">
        <v>88</v>
      </c>
      <c r="B93" s="54"/>
      <c r="C93" s="55"/>
      <c r="D93" s="34"/>
      <c r="E93" s="34"/>
      <c r="F93" s="34"/>
      <c r="G93" s="55"/>
      <c r="H93" s="55"/>
      <c r="I93" s="11">
        <f>IF(B93="","",IF(I$4&lt;&gt;"",(I$4/1000)/B93/24*1000,(#REF!)/B93/24))</f>
      </c>
      <c r="J93" s="49"/>
      <c r="K93" s="51">
        <f t="shared" si="4"/>
        <v>0</v>
      </c>
      <c r="L93" s="36">
        <f t="shared" si="5"/>
      </c>
    </row>
    <row r="94" spans="1:12" ht="12.75">
      <c r="A94" s="53">
        <v>89</v>
      </c>
      <c r="B94" s="54"/>
      <c r="C94" s="55"/>
      <c r="D94" s="34"/>
      <c r="E94" s="34"/>
      <c r="F94" s="34"/>
      <c r="G94" s="55"/>
      <c r="H94" s="55"/>
      <c r="I94" s="11">
        <f>IF(B94="","",IF(I$4&lt;&gt;"",(I$4/1000)/B94/24*1000,(#REF!)/B94/24))</f>
      </c>
      <c r="J94" s="49"/>
      <c r="K94" s="51">
        <f t="shared" si="4"/>
        <v>0</v>
      </c>
      <c r="L94" s="36">
        <f t="shared" si="5"/>
      </c>
    </row>
    <row r="95" spans="1:12" ht="12.75">
      <c r="A95" s="53">
        <v>90</v>
      </c>
      <c r="B95" s="54"/>
      <c r="C95" s="55"/>
      <c r="D95" s="34"/>
      <c r="E95" s="34"/>
      <c r="F95" s="34"/>
      <c r="G95" s="55"/>
      <c r="H95" s="55"/>
      <c r="I95" s="11">
        <f>IF(B95="","",IF(I$4&lt;&gt;"",(I$4/1000)/B95/24*1000,(#REF!)/B95/24))</f>
      </c>
      <c r="J95" s="49"/>
      <c r="K95" s="51">
        <f t="shared" si="4"/>
        <v>0</v>
      </c>
      <c r="L95" s="36">
        <f t="shared" si="5"/>
      </c>
    </row>
    <row r="96" spans="1:12" ht="12.75">
      <c r="A96" s="53">
        <v>91</v>
      </c>
      <c r="B96" s="54"/>
      <c r="C96" s="55"/>
      <c r="D96" s="34"/>
      <c r="E96" s="34"/>
      <c r="F96" s="34"/>
      <c r="G96" s="55"/>
      <c r="H96" s="55"/>
      <c r="I96" s="11">
        <f>IF(B96="","",IF(I$4&lt;&gt;"",(I$4/1000)/B96/24*1000,(#REF!)/B96/24))</f>
      </c>
      <c r="J96" s="49"/>
      <c r="K96" s="51">
        <f t="shared" si="4"/>
        <v>0</v>
      </c>
      <c r="L96" s="36">
        <f t="shared" si="5"/>
      </c>
    </row>
    <row r="97" spans="1:12" ht="12.75">
      <c r="A97" s="53">
        <v>92</v>
      </c>
      <c r="B97" s="54"/>
      <c r="C97" s="55"/>
      <c r="D97" s="34"/>
      <c r="E97" s="34"/>
      <c r="F97" s="34"/>
      <c r="G97" s="55"/>
      <c r="H97" s="55"/>
      <c r="I97" s="11">
        <f>IF(B97="","",IF(I$4&lt;&gt;"",(I$4/1000)/B97/24*1000,(#REF!)/B97/24))</f>
      </c>
      <c r="J97" s="49"/>
      <c r="K97" s="51">
        <f t="shared" si="4"/>
        <v>0</v>
      </c>
      <c r="L97" s="36">
        <f t="shared" si="5"/>
      </c>
    </row>
    <row r="98" spans="1:12" ht="12.75">
      <c r="A98" s="53">
        <v>93</v>
      </c>
      <c r="B98" s="54"/>
      <c r="C98" s="55"/>
      <c r="D98" s="34"/>
      <c r="E98" s="34"/>
      <c r="F98" s="34"/>
      <c r="G98" s="55"/>
      <c r="H98" s="55"/>
      <c r="I98" s="11">
        <f>IF(B98="","",IF(I$4&lt;&gt;"",(I$4/1000)/B98/24*1000,(#REF!)/B98/24))</f>
      </c>
      <c r="J98" s="49"/>
      <c r="K98" s="51">
        <f t="shared" si="4"/>
        <v>0</v>
      </c>
      <c r="L98" s="36">
        <f t="shared" si="5"/>
      </c>
    </row>
    <row r="99" spans="1:12" ht="12.75">
      <c r="A99" s="53">
        <v>94</v>
      </c>
      <c r="B99" s="54"/>
      <c r="C99" s="55"/>
      <c r="D99" s="34"/>
      <c r="E99" s="34"/>
      <c r="F99" s="34"/>
      <c r="G99" s="55"/>
      <c r="H99" s="55"/>
      <c r="I99" s="11">
        <f>IF(B99="","",IF(I$4&lt;&gt;"",(I$4/1000)/B99/24*1000,(#REF!)/B99/24))</f>
      </c>
      <c r="J99" s="49"/>
      <c r="K99" s="51">
        <f t="shared" si="4"/>
        <v>0</v>
      </c>
      <c r="L99" s="36">
        <f t="shared" si="5"/>
      </c>
    </row>
    <row r="100" spans="1:12" ht="12.75">
      <c r="A100" s="53">
        <v>95</v>
      </c>
      <c r="B100" s="54"/>
      <c r="C100" s="55"/>
      <c r="D100" s="34"/>
      <c r="E100" s="34"/>
      <c r="F100" s="34"/>
      <c r="G100" s="55"/>
      <c r="H100" s="55"/>
      <c r="I100" s="11">
        <f>IF(B100="","",IF(I$4&lt;&gt;"",(I$4/1000)/B100/24*1000,(#REF!)/B100/24))</f>
      </c>
      <c r="J100" s="49"/>
      <c r="K100" s="51">
        <f t="shared" si="4"/>
        <v>0</v>
      </c>
      <c r="L100" s="36">
        <f t="shared" si="5"/>
      </c>
    </row>
    <row r="101" spans="1:12" ht="12.75">
      <c r="A101" s="53">
        <v>96</v>
      </c>
      <c r="B101" s="54"/>
      <c r="C101" s="55"/>
      <c r="D101" s="34"/>
      <c r="E101" s="34"/>
      <c r="F101" s="34"/>
      <c r="G101" s="55"/>
      <c r="H101" s="55"/>
      <c r="I101" s="11">
        <f>IF(B101="","",IF(I$4&lt;&gt;"",(I$4/1000)/B101/24*1000,(#REF!)/B101/24))</f>
      </c>
      <c r="J101" s="49"/>
      <c r="K101" s="51">
        <f t="shared" si="4"/>
        <v>0</v>
      </c>
      <c r="L101" s="36">
        <f t="shared" si="5"/>
      </c>
    </row>
    <row r="102" spans="1:12" ht="12.75">
      <c r="A102" s="53">
        <v>97</v>
      </c>
      <c r="B102" s="54"/>
      <c r="C102" s="55"/>
      <c r="D102" s="34"/>
      <c r="E102" s="34"/>
      <c r="F102" s="34"/>
      <c r="G102" s="55"/>
      <c r="H102" s="55"/>
      <c r="I102" s="11">
        <f>IF(B102="","",IF(I$4&lt;&gt;"",(I$4/1000)/B102/24*1000,(#REF!)/B102/24))</f>
      </c>
      <c r="J102" s="49"/>
      <c r="K102" s="51">
        <f aca="true" t="shared" si="6" ref="K102:K133">ABS(G102-H102)</f>
        <v>0</v>
      </c>
      <c r="L102" s="36">
        <f aca="true" t="shared" si="7" ref="L102:L133">IF(G102="","",($D$4-G102)+($D$4-H102))</f>
      </c>
    </row>
    <row r="103" spans="1:12" ht="12.75">
      <c r="A103" s="53">
        <v>98</v>
      </c>
      <c r="B103" s="54"/>
      <c r="C103" s="55"/>
      <c r="D103" s="34"/>
      <c r="E103" s="34"/>
      <c r="F103" s="34"/>
      <c r="G103" s="55"/>
      <c r="H103" s="55"/>
      <c r="I103" s="11">
        <f>IF(B103="","",IF(I$4&lt;&gt;"",(I$4/1000)/B103/24*1000,(#REF!)/B103/24))</f>
      </c>
      <c r="J103" s="49"/>
      <c r="K103" s="51">
        <f t="shared" si="6"/>
        <v>0</v>
      </c>
      <c r="L103" s="36">
        <f t="shared" si="7"/>
      </c>
    </row>
    <row r="104" spans="1:12" ht="12.75">
      <c r="A104" s="53">
        <v>99</v>
      </c>
      <c r="B104" s="54"/>
      <c r="C104" s="55"/>
      <c r="D104" s="34"/>
      <c r="E104" s="34"/>
      <c r="F104" s="34"/>
      <c r="G104" s="55"/>
      <c r="H104" s="55"/>
      <c r="I104" s="11">
        <f>IF(B104="","",IF(I$4&lt;&gt;"",(I$4/1000)/B104/24*1000,(#REF!)/B104/24))</f>
      </c>
      <c r="J104" s="49"/>
      <c r="K104" s="51">
        <f t="shared" si="6"/>
        <v>0</v>
      </c>
      <c r="L104" s="36">
        <f t="shared" si="7"/>
      </c>
    </row>
    <row r="105" spans="1:12" ht="12.75">
      <c r="A105" s="53">
        <v>100</v>
      </c>
      <c r="B105" s="54"/>
      <c r="C105" s="55"/>
      <c r="D105" s="34"/>
      <c r="E105" s="34"/>
      <c r="F105" s="34"/>
      <c r="G105" s="55"/>
      <c r="H105" s="55"/>
      <c r="I105" s="11">
        <f>IF(B105="","",IF(I$4&lt;&gt;"",(I$4/1000)/B105/24*1000,(#REF!)/B105/24))</f>
      </c>
      <c r="J105" s="49"/>
      <c r="K105" s="51">
        <f t="shared" si="6"/>
        <v>0</v>
      </c>
      <c r="L105" s="36">
        <f t="shared" si="7"/>
      </c>
    </row>
    <row r="106" spans="1:12" ht="12.75">
      <c r="A106" s="53">
        <v>101</v>
      </c>
      <c r="B106" s="54"/>
      <c r="C106" s="55"/>
      <c r="D106" s="34"/>
      <c r="E106" s="34"/>
      <c r="F106" s="34"/>
      <c r="G106" s="55"/>
      <c r="H106" s="55"/>
      <c r="I106" s="11">
        <f>IF(B106="","",IF(I$4&lt;&gt;"",(I$4/1000)/B106/24*1000,(#REF!)/B106/24))</f>
      </c>
      <c r="J106" s="49"/>
      <c r="K106" s="51">
        <f t="shared" si="6"/>
        <v>0</v>
      </c>
      <c r="L106" s="36">
        <f t="shared" si="7"/>
      </c>
    </row>
    <row r="107" spans="1:12" ht="12.75">
      <c r="A107" s="53">
        <v>102</v>
      </c>
      <c r="B107" s="54"/>
      <c r="C107" s="55"/>
      <c r="D107" s="34"/>
      <c r="E107" s="34"/>
      <c r="F107" s="34"/>
      <c r="G107" s="55"/>
      <c r="H107" s="55"/>
      <c r="I107" s="11">
        <f>IF(B107="","",IF(I$4&lt;&gt;"",(I$4/1000)/B107/24*1000,(#REF!)/B107/24))</f>
      </c>
      <c r="J107" s="49"/>
      <c r="K107" s="51">
        <f t="shared" si="6"/>
        <v>0</v>
      </c>
      <c r="L107" s="36">
        <f t="shared" si="7"/>
      </c>
    </row>
    <row r="108" spans="1:12" ht="12.75">
      <c r="A108" s="53">
        <v>103</v>
      </c>
      <c r="B108" s="54"/>
      <c r="C108" s="55"/>
      <c r="D108" s="34"/>
      <c r="E108" s="34"/>
      <c r="F108" s="34"/>
      <c r="G108" s="55"/>
      <c r="H108" s="55"/>
      <c r="I108" s="11">
        <f>IF(B108="","",IF(I$4&lt;&gt;"",(I$4/1000)/B108/24*1000,(#REF!)/B108/24))</f>
      </c>
      <c r="J108" s="49"/>
      <c r="K108" s="51">
        <f t="shared" si="6"/>
        <v>0</v>
      </c>
      <c r="L108" s="36">
        <f t="shared" si="7"/>
      </c>
    </row>
    <row r="109" spans="1:12" ht="12.75">
      <c r="A109" s="53">
        <v>104</v>
      </c>
      <c r="B109" s="54"/>
      <c r="C109" s="55"/>
      <c r="D109" s="34"/>
      <c r="E109" s="34"/>
      <c r="F109" s="34"/>
      <c r="G109" s="55"/>
      <c r="H109" s="55"/>
      <c r="I109" s="11">
        <f>IF(B109="","",IF(I$4&lt;&gt;"",(I$4/1000)/B109/24*1000,(#REF!)/B109/24))</f>
      </c>
      <c r="J109" s="49"/>
      <c r="K109" s="51">
        <f t="shared" si="6"/>
        <v>0</v>
      </c>
      <c r="L109" s="36">
        <f t="shared" si="7"/>
      </c>
    </row>
    <row r="110" spans="1:12" ht="12.75">
      <c r="A110" s="53">
        <v>105</v>
      </c>
      <c r="B110" s="54"/>
      <c r="C110" s="55"/>
      <c r="D110" s="34"/>
      <c r="E110" s="34"/>
      <c r="F110" s="34"/>
      <c r="G110" s="55"/>
      <c r="H110" s="55"/>
      <c r="I110" s="11">
        <f>IF(B110="","",IF(I$4&lt;&gt;"",(I$4/1000)/B110/24*1000,(#REF!)/B110/24))</f>
      </c>
      <c r="J110" s="49"/>
      <c r="K110" s="51">
        <f t="shared" si="6"/>
        <v>0</v>
      </c>
      <c r="L110" s="36">
        <f t="shared" si="7"/>
      </c>
    </row>
    <row r="111" spans="1:12" ht="12.75">
      <c r="A111" s="53">
        <v>106</v>
      </c>
      <c r="B111" s="54"/>
      <c r="C111" s="55"/>
      <c r="D111" s="34"/>
      <c r="E111" s="34"/>
      <c r="F111" s="34"/>
      <c r="G111" s="55"/>
      <c r="H111" s="55"/>
      <c r="I111" s="11">
        <f>IF(B111="","",IF(I$4&lt;&gt;"",(I$4/1000)/B111/24*1000,(#REF!)/B111/24))</f>
      </c>
      <c r="J111" s="49"/>
      <c r="K111" s="51">
        <f t="shared" si="6"/>
        <v>0</v>
      </c>
      <c r="L111" s="36">
        <f t="shared" si="7"/>
      </c>
    </row>
    <row r="112" spans="1:12" ht="12.75">
      <c r="A112" s="53">
        <v>107</v>
      </c>
      <c r="B112" s="54"/>
      <c r="C112" s="55"/>
      <c r="D112" s="34"/>
      <c r="E112" s="34"/>
      <c r="F112" s="34"/>
      <c r="G112" s="55"/>
      <c r="H112" s="55"/>
      <c r="I112" s="11">
        <f>IF(B112="","",IF(I$4&lt;&gt;"",(I$4/1000)/B112/24*1000,(#REF!)/B112/24))</f>
      </c>
      <c r="J112" s="49"/>
      <c r="K112" s="51">
        <f t="shared" si="6"/>
        <v>0</v>
      </c>
      <c r="L112" s="36">
        <f t="shared" si="7"/>
      </c>
    </row>
    <row r="113" spans="1:12" ht="12.75">
      <c r="A113" s="53">
        <v>108</v>
      </c>
      <c r="B113" s="54"/>
      <c r="C113" s="55"/>
      <c r="D113" s="34"/>
      <c r="E113" s="34"/>
      <c r="F113" s="34"/>
      <c r="G113" s="55"/>
      <c r="H113" s="55"/>
      <c r="I113" s="11">
        <f>IF(B113="","",IF(I$4&lt;&gt;"",(I$4/1000)/B113/24*1000,(#REF!)/B113/24))</f>
      </c>
      <c r="J113" s="49"/>
      <c r="K113" s="51">
        <f t="shared" si="6"/>
        <v>0</v>
      </c>
      <c r="L113" s="36">
        <f t="shared" si="7"/>
      </c>
    </row>
    <row r="114" spans="1:12" ht="12.75">
      <c r="A114" s="53">
        <v>109</v>
      </c>
      <c r="B114" s="54"/>
      <c r="C114" s="55"/>
      <c r="D114" s="34"/>
      <c r="E114" s="34"/>
      <c r="F114" s="34"/>
      <c r="G114" s="55"/>
      <c r="H114" s="55"/>
      <c r="I114" s="11">
        <f>IF(B114="","",IF(I$4&lt;&gt;"",(I$4/1000)/B114/24*1000,(#REF!)/B114/24))</f>
      </c>
      <c r="J114" s="49"/>
      <c r="K114" s="51">
        <f t="shared" si="6"/>
        <v>0</v>
      </c>
      <c r="L114" s="36">
        <f t="shared" si="7"/>
      </c>
    </row>
    <row r="115" spans="1:12" ht="12.75">
      <c r="A115" s="53">
        <v>110</v>
      </c>
      <c r="B115" s="54"/>
      <c r="C115" s="55"/>
      <c r="D115" s="34"/>
      <c r="E115" s="34"/>
      <c r="F115" s="34"/>
      <c r="G115" s="55"/>
      <c r="H115" s="55"/>
      <c r="I115" s="11">
        <f>IF(B115="","",IF(I$4&lt;&gt;"",(I$4/1000)/B115/24*1000,(#REF!)/B115/24))</f>
      </c>
      <c r="J115" s="49"/>
      <c r="K115" s="51">
        <f t="shared" si="6"/>
        <v>0</v>
      </c>
      <c r="L115" s="36">
        <f t="shared" si="7"/>
      </c>
    </row>
    <row r="116" spans="1:12" ht="12.75">
      <c r="A116" s="53">
        <v>111</v>
      </c>
      <c r="B116" s="54"/>
      <c r="C116" s="55"/>
      <c r="D116" s="34"/>
      <c r="E116" s="34"/>
      <c r="F116" s="34"/>
      <c r="G116" s="55"/>
      <c r="H116" s="55"/>
      <c r="I116" s="11">
        <f>IF(B116="","",IF(I$4&lt;&gt;"",(I$4/1000)/B116/24*1000,(#REF!)/B116/24))</f>
      </c>
      <c r="J116" s="49"/>
      <c r="K116" s="51">
        <f t="shared" si="6"/>
        <v>0</v>
      </c>
      <c r="L116" s="36">
        <f t="shared" si="7"/>
      </c>
    </row>
    <row r="117" spans="1:12" ht="12.75">
      <c r="A117" s="53">
        <v>112</v>
      </c>
      <c r="B117" s="54"/>
      <c r="C117" s="55"/>
      <c r="D117" s="34"/>
      <c r="E117" s="34"/>
      <c r="F117" s="34"/>
      <c r="G117" s="55"/>
      <c r="H117" s="55"/>
      <c r="I117" s="11">
        <f>IF(B117="","",IF(I$4&lt;&gt;"",(I$4/1000)/B117/24*1000,(#REF!)/B117/24))</f>
      </c>
      <c r="J117" s="49"/>
      <c r="K117" s="51">
        <f t="shared" si="6"/>
        <v>0</v>
      </c>
      <c r="L117" s="36">
        <f t="shared" si="7"/>
      </c>
    </row>
    <row r="118" spans="1:12" ht="12.75">
      <c r="A118" s="53">
        <v>113</v>
      </c>
      <c r="B118" s="54"/>
      <c r="C118" s="55"/>
      <c r="D118" s="34"/>
      <c r="E118" s="34"/>
      <c r="F118" s="34"/>
      <c r="G118" s="55"/>
      <c r="H118" s="55"/>
      <c r="I118" s="11">
        <f>IF(B118="","",IF(I$4&lt;&gt;"",(I$4/1000)/B118/24*1000,(#REF!)/B118/24))</f>
      </c>
      <c r="J118" s="49"/>
      <c r="K118" s="51">
        <f t="shared" si="6"/>
        <v>0</v>
      </c>
      <c r="L118" s="36">
        <f t="shared" si="7"/>
      </c>
    </row>
    <row r="119" spans="1:12" ht="12.75">
      <c r="A119" s="53">
        <v>114</v>
      </c>
      <c r="B119" s="54"/>
      <c r="C119" s="55"/>
      <c r="D119" s="34"/>
      <c r="E119" s="34"/>
      <c r="F119" s="34"/>
      <c r="G119" s="55"/>
      <c r="H119" s="55"/>
      <c r="I119" s="11">
        <f>IF(B119="","",IF(I$4&lt;&gt;"",(I$4/1000)/B119/24*1000,(#REF!)/B119/24))</f>
      </c>
      <c r="J119" s="49"/>
      <c r="K119" s="51">
        <f t="shared" si="6"/>
        <v>0</v>
      </c>
      <c r="L119" s="36">
        <f t="shared" si="7"/>
      </c>
    </row>
    <row r="120" spans="1:12" ht="12.75">
      <c r="A120" s="53">
        <v>115</v>
      </c>
      <c r="B120" s="54"/>
      <c r="C120" s="55"/>
      <c r="D120" s="34"/>
      <c r="E120" s="34"/>
      <c r="F120" s="34"/>
      <c r="G120" s="55"/>
      <c r="H120" s="55"/>
      <c r="I120" s="11">
        <f>IF(B120="","",IF(I$4&lt;&gt;"",(I$4/1000)/B120/24*1000,(#REF!)/B120/24))</f>
      </c>
      <c r="J120" s="49"/>
      <c r="K120" s="51">
        <f t="shared" si="6"/>
        <v>0</v>
      </c>
      <c r="L120" s="36">
        <f t="shared" si="7"/>
      </c>
    </row>
    <row r="121" spans="1:12" ht="12.75">
      <c r="A121" s="53">
        <v>116</v>
      </c>
      <c r="B121" s="54"/>
      <c r="C121" s="55"/>
      <c r="D121" s="34"/>
      <c r="E121" s="34"/>
      <c r="F121" s="34"/>
      <c r="G121" s="55"/>
      <c r="H121" s="55"/>
      <c r="I121" s="11">
        <f>IF(B121="","",IF(I$4&lt;&gt;"",(I$4/1000)/B121/24*1000,(#REF!)/B121/24))</f>
      </c>
      <c r="J121" s="49"/>
      <c r="K121" s="51">
        <f t="shared" si="6"/>
        <v>0</v>
      </c>
      <c r="L121" s="36">
        <f t="shared" si="7"/>
      </c>
    </row>
    <row r="122" spans="1:12" ht="12.75">
      <c r="A122" s="53">
        <v>117</v>
      </c>
      <c r="B122" s="54"/>
      <c r="C122" s="55"/>
      <c r="D122" s="34"/>
      <c r="E122" s="34"/>
      <c r="F122" s="34"/>
      <c r="G122" s="55"/>
      <c r="H122" s="55"/>
      <c r="I122" s="11">
        <f>IF(B122="","",IF(I$4&lt;&gt;"",(I$4/1000)/B122/24*1000,(#REF!)/B122/24))</f>
      </c>
      <c r="J122" s="49"/>
      <c r="K122" s="51">
        <f t="shared" si="6"/>
        <v>0</v>
      </c>
      <c r="L122" s="36">
        <f t="shared" si="7"/>
      </c>
    </row>
    <row r="123" spans="1:12" ht="12.75">
      <c r="A123" s="53">
        <v>118</v>
      </c>
      <c r="B123" s="54"/>
      <c r="C123" s="55"/>
      <c r="D123" s="34"/>
      <c r="E123" s="34"/>
      <c r="F123" s="34"/>
      <c r="G123" s="55"/>
      <c r="H123" s="55"/>
      <c r="I123" s="11">
        <f>IF(B123="","",IF(I$4&lt;&gt;"",(I$4/1000)/B123/24*1000,(#REF!)/B123/24))</f>
      </c>
      <c r="J123" s="49"/>
      <c r="K123" s="51">
        <f t="shared" si="6"/>
        <v>0</v>
      </c>
      <c r="L123" s="36">
        <f t="shared" si="7"/>
      </c>
    </row>
    <row r="124" spans="1:12" ht="12.75">
      <c r="A124" s="53">
        <v>119</v>
      </c>
      <c r="B124" s="54"/>
      <c r="C124" s="55"/>
      <c r="D124" s="34"/>
      <c r="E124" s="34"/>
      <c r="F124" s="34"/>
      <c r="G124" s="55"/>
      <c r="H124" s="55"/>
      <c r="I124" s="11">
        <f>IF(B124="","",IF(I$4&lt;&gt;"",(I$4/1000)/B124/24*1000,(#REF!)/B124/24))</f>
      </c>
      <c r="J124" s="49"/>
      <c r="K124" s="51">
        <f t="shared" si="6"/>
        <v>0</v>
      </c>
      <c r="L124" s="36">
        <f t="shared" si="7"/>
      </c>
    </row>
    <row r="125" spans="1:12" ht="12.75">
      <c r="A125" s="53">
        <v>120</v>
      </c>
      <c r="B125" s="54"/>
      <c r="C125" s="55"/>
      <c r="D125" s="34"/>
      <c r="E125" s="34"/>
      <c r="F125" s="34"/>
      <c r="G125" s="55"/>
      <c r="H125" s="55"/>
      <c r="I125" s="11">
        <f>IF(B125="","",IF(I$4&lt;&gt;"",(I$4/1000)/B125/24*1000,(#REF!)/B125/24))</f>
      </c>
      <c r="J125" s="49"/>
      <c r="K125" s="51">
        <f t="shared" si="6"/>
        <v>0</v>
      </c>
      <c r="L125" s="36">
        <f t="shared" si="7"/>
      </c>
    </row>
    <row r="126" spans="1:12" ht="12.75">
      <c r="A126" s="53">
        <v>121</v>
      </c>
      <c r="B126" s="54"/>
      <c r="C126" s="55"/>
      <c r="D126" s="34"/>
      <c r="E126" s="34"/>
      <c r="F126" s="34"/>
      <c r="G126" s="55"/>
      <c r="H126" s="55"/>
      <c r="I126" s="11">
        <f>IF(B126="","",IF(I$4&lt;&gt;"",(I$4/1000)/B126/24*1000,(#REF!)/B126/24))</f>
      </c>
      <c r="J126" s="49"/>
      <c r="K126" s="51">
        <f t="shared" si="6"/>
        <v>0</v>
      </c>
      <c r="L126" s="36">
        <f t="shared" si="7"/>
      </c>
    </row>
    <row r="127" spans="1:12" ht="12.75">
      <c r="A127" s="53">
        <v>122</v>
      </c>
      <c r="B127" s="54"/>
      <c r="C127" s="55"/>
      <c r="D127" s="34"/>
      <c r="E127" s="34"/>
      <c r="F127" s="34"/>
      <c r="G127" s="55"/>
      <c r="H127" s="55"/>
      <c r="I127" s="11">
        <f>IF(B127="","",IF(I$4&lt;&gt;"",(I$4/1000)/B127/24*1000,(#REF!)/B127/24))</f>
      </c>
      <c r="J127" s="49"/>
      <c r="K127" s="51">
        <f t="shared" si="6"/>
        <v>0</v>
      </c>
      <c r="L127" s="36">
        <f t="shared" si="7"/>
      </c>
    </row>
    <row r="128" spans="1:12" ht="12.75">
      <c r="A128" s="53">
        <v>123</v>
      </c>
      <c r="B128" s="54"/>
      <c r="C128" s="55"/>
      <c r="D128" s="34"/>
      <c r="E128" s="34"/>
      <c r="F128" s="34"/>
      <c r="G128" s="55"/>
      <c r="H128" s="55"/>
      <c r="I128" s="11">
        <f>IF(B128="","",IF(I$4&lt;&gt;"",(I$4/1000)/B128/24*1000,(#REF!)/B128/24))</f>
      </c>
      <c r="J128" s="49"/>
      <c r="K128" s="51">
        <f t="shared" si="6"/>
        <v>0</v>
      </c>
      <c r="L128" s="36">
        <f t="shared" si="7"/>
      </c>
    </row>
    <row r="129" spans="1:12" ht="12.75">
      <c r="A129" s="53">
        <v>124</v>
      </c>
      <c r="B129" s="54"/>
      <c r="C129" s="55"/>
      <c r="D129" s="34"/>
      <c r="E129" s="34"/>
      <c r="F129" s="34"/>
      <c r="G129" s="55"/>
      <c r="H129" s="55"/>
      <c r="I129" s="11">
        <f>IF(B129="","",IF(I$4&lt;&gt;"",(I$4/1000)/B129/24*1000,(#REF!)/B129/24))</f>
      </c>
      <c r="J129" s="49"/>
      <c r="K129" s="51">
        <f t="shared" si="6"/>
        <v>0</v>
      </c>
      <c r="L129" s="36">
        <f t="shared" si="7"/>
      </c>
    </row>
    <row r="130" spans="1:12" ht="12.75">
      <c r="A130" s="53">
        <v>125</v>
      </c>
      <c r="B130" s="54"/>
      <c r="C130" s="55"/>
      <c r="D130" s="34"/>
      <c r="E130" s="34"/>
      <c r="F130" s="34"/>
      <c r="G130" s="55"/>
      <c r="H130" s="55"/>
      <c r="I130" s="11">
        <f>IF(B130="","",IF(I$4&lt;&gt;"",(I$4/1000)/B130/24*1000,(#REF!)/B130/24))</f>
      </c>
      <c r="J130" s="49"/>
      <c r="K130" s="51">
        <f t="shared" si="6"/>
        <v>0</v>
      </c>
      <c r="L130" s="36">
        <f t="shared" si="7"/>
      </c>
    </row>
    <row r="131" spans="1:12" ht="12.75">
      <c r="A131" s="53">
        <v>126</v>
      </c>
      <c r="B131" s="54"/>
      <c r="C131" s="55"/>
      <c r="D131" s="34"/>
      <c r="E131" s="34"/>
      <c r="F131" s="34"/>
      <c r="G131" s="55"/>
      <c r="H131" s="55"/>
      <c r="I131" s="11">
        <f>IF(B131="","",IF(I$4&lt;&gt;"",(I$4/1000)/B131/24*1000,(#REF!)/B131/24))</f>
      </c>
      <c r="J131" s="49"/>
      <c r="K131" s="51">
        <f t="shared" si="6"/>
        <v>0</v>
      </c>
      <c r="L131" s="36">
        <f t="shared" si="7"/>
      </c>
    </row>
    <row r="132" spans="1:12" ht="12.75">
      <c r="A132" s="53">
        <v>127</v>
      </c>
      <c r="B132" s="54"/>
      <c r="C132" s="55"/>
      <c r="D132" s="34"/>
      <c r="E132" s="34"/>
      <c r="F132" s="34"/>
      <c r="G132" s="55"/>
      <c r="H132" s="55"/>
      <c r="I132" s="11">
        <f>IF(B132="","",IF(I$4&lt;&gt;"",(I$4/1000)/B132/24*1000,(#REF!)/B132/24))</f>
      </c>
      <c r="J132" s="49"/>
      <c r="K132" s="51">
        <f t="shared" si="6"/>
        <v>0</v>
      </c>
      <c r="L132" s="36">
        <f t="shared" si="7"/>
      </c>
    </row>
    <row r="133" spans="1:12" ht="12.75">
      <c r="A133" s="53">
        <v>128</v>
      </c>
      <c r="B133" s="54"/>
      <c r="C133" s="55"/>
      <c r="D133" s="34"/>
      <c r="E133" s="34"/>
      <c r="F133" s="34"/>
      <c r="G133" s="55"/>
      <c r="H133" s="55"/>
      <c r="I133" s="11">
        <f>IF(B133="","",IF(I$4&lt;&gt;"",(I$4/1000)/B133/24*1000,(#REF!)/B133/24))</f>
      </c>
      <c r="J133" s="49"/>
      <c r="K133" s="51">
        <f t="shared" si="6"/>
        <v>0</v>
      </c>
      <c r="L133" s="36">
        <f t="shared" si="7"/>
      </c>
    </row>
    <row r="134" spans="1:12" ht="12.75">
      <c r="A134" s="53">
        <v>129</v>
      </c>
      <c r="B134" s="54"/>
      <c r="C134" s="55"/>
      <c r="D134" s="34"/>
      <c r="E134" s="34"/>
      <c r="F134" s="34"/>
      <c r="G134" s="55"/>
      <c r="H134" s="55"/>
      <c r="I134" s="11">
        <f>IF(B134="","",IF(I$4&lt;&gt;"",(I$4/1000)/B134/24*1000,(#REF!)/B134/24))</f>
      </c>
      <c r="J134" s="49"/>
      <c r="K134" s="51">
        <f aca="true" t="shared" si="8" ref="K134:K166">ABS(G134-H134)</f>
        <v>0</v>
      </c>
      <c r="L134" s="36">
        <f aca="true" t="shared" si="9" ref="L134:L166">IF(G134="","",($D$4-G134)+($D$4-H134))</f>
      </c>
    </row>
    <row r="135" spans="1:12" ht="12.75">
      <c r="A135" s="53">
        <v>130</v>
      </c>
      <c r="B135" s="54"/>
      <c r="C135" s="55"/>
      <c r="D135" s="34"/>
      <c r="E135" s="34"/>
      <c r="F135" s="34"/>
      <c r="G135" s="55"/>
      <c r="H135" s="55"/>
      <c r="I135" s="11">
        <f>IF(B135="","",IF(I$4&lt;&gt;"",(I$4/1000)/B135/24*1000,(#REF!)/B135/24))</f>
      </c>
      <c r="J135" s="49"/>
      <c r="K135" s="51">
        <f t="shared" si="8"/>
        <v>0</v>
      </c>
      <c r="L135" s="36">
        <f t="shared" si="9"/>
      </c>
    </row>
    <row r="136" spans="1:12" ht="12.75">
      <c r="A136" s="53">
        <v>131</v>
      </c>
      <c r="B136" s="54"/>
      <c r="C136" s="55"/>
      <c r="D136" s="34"/>
      <c r="E136" s="34"/>
      <c r="F136" s="34"/>
      <c r="G136" s="55"/>
      <c r="H136" s="55"/>
      <c r="I136" s="11">
        <f>IF(B136="","",IF(I$4&lt;&gt;"",(I$4/1000)/B136/24*1000,(#REF!)/B136/24))</f>
      </c>
      <c r="J136" s="49"/>
      <c r="K136" s="51">
        <f t="shared" si="8"/>
        <v>0</v>
      </c>
      <c r="L136" s="36">
        <f t="shared" si="9"/>
      </c>
    </row>
    <row r="137" spans="1:12" ht="12.75">
      <c r="A137" s="53">
        <v>132</v>
      </c>
      <c r="B137" s="54"/>
      <c r="C137" s="55"/>
      <c r="D137" s="34"/>
      <c r="E137" s="34"/>
      <c r="F137" s="34"/>
      <c r="G137" s="55"/>
      <c r="H137" s="55"/>
      <c r="I137" s="11">
        <f>IF(B137="","",IF(I$4&lt;&gt;"",(I$4/1000)/B137/24*1000,(#REF!)/B137/24))</f>
      </c>
      <c r="J137" s="49"/>
      <c r="K137" s="51">
        <f t="shared" si="8"/>
        <v>0</v>
      </c>
      <c r="L137" s="36">
        <f t="shared" si="9"/>
      </c>
    </row>
    <row r="138" spans="1:12" ht="12.75">
      <c r="A138" s="53">
        <v>133</v>
      </c>
      <c r="B138" s="54"/>
      <c r="C138" s="55"/>
      <c r="D138" s="34"/>
      <c r="E138" s="34"/>
      <c r="F138" s="34"/>
      <c r="G138" s="55"/>
      <c r="H138" s="55"/>
      <c r="I138" s="11">
        <f>IF(B138="","",IF(I$4&lt;&gt;"",(I$4/1000)/B138/24*1000,(#REF!)/B138/24))</f>
      </c>
      <c r="J138" s="49"/>
      <c r="K138" s="51">
        <f t="shared" si="8"/>
        <v>0</v>
      </c>
      <c r="L138" s="36">
        <f t="shared" si="9"/>
      </c>
    </row>
    <row r="139" spans="1:12" ht="12.75">
      <c r="A139" s="53">
        <v>134</v>
      </c>
      <c r="B139" s="54"/>
      <c r="C139" s="55"/>
      <c r="D139" s="34"/>
      <c r="E139" s="34"/>
      <c r="F139" s="34"/>
      <c r="G139" s="55"/>
      <c r="H139" s="55"/>
      <c r="I139" s="11">
        <f>IF(B139="","",IF(I$4&lt;&gt;"",(I$4/1000)/B139/24*1000,(#REF!)/B139/24))</f>
      </c>
      <c r="J139" s="49"/>
      <c r="K139" s="51">
        <f t="shared" si="8"/>
        <v>0</v>
      </c>
      <c r="L139" s="36">
        <f t="shared" si="9"/>
      </c>
    </row>
    <row r="140" spans="1:12" ht="12.75">
      <c r="A140" s="53">
        <v>135</v>
      </c>
      <c r="B140" s="54"/>
      <c r="C140" s="55"/>
      <c r="D140" s="34"/>
      <c r="E140" s="34"/>
      <c r="F140" s="34"/>
      <c r="G140" s="55"/>
      <c r="H140" s="55"/>
      <c r="I140" s="11">
        <f>IF(B140="","",IF(I$4&lt;&gt;"",(I$4/1000)/B140/24*1000,(#REF!)/B140/24))</f>
      </c>
      <c r="J140" s="49"/>
      <c r="K140" s="51">
        <f t="shared" si="8"/>
        <v>0</v>
      </c>
      <c r="L140" s="36">
        <f t="shared" si="9"/>
      </c>
    </row>
    <row r="141" spans="1:12" ht="12.75">
      <c r="A141" s="53">
        <v>136</v>
      </c>
      <c r="B141" s="54"/>
      <c r="C141" s="55"/>
      <c r="D141" s="34"/>
      <c r="E141" s="34"/>
      <c r="F141" s="34"/>
      <c r="G141" s="55"/>
      <c r="H141" s="55"/>
      <c r="I141" s="11">
        <f>IF(B141="","",IF(I$4&lt;&gt;"",(I$4/1000)/B141/24*1000,(#REF!)/B141/24))</f>
      </c>
      <c r="J141" s="49"/>
      <c r="K141" s="51">
        <f t="shared" si="8"/>
        <v>0</v>
      </c>
      <c r="L141" s="36">
        <f t="shared" si="9"/>
      </c>
    </row>
    <row r="142" spans="1:12" ht="12.75">
      <c r="A142" s="53">
        <v>137</v>
      </c>
      <c r="B142" s="54"/>
      <c r="C142" s="55"/>
      <c r="D142" s="34"/>
      <c r="E142" s="34"/>
      <c r="F142" s="34"/>
      <c r="G142" s="55"/>
      <c r="H142" s="55"/>
      <c r="I142" s="11">
        <f>IF(B142="","",IF(I$4&lt;&gt;"",(I$4/1000)/B142/24*1000,(#REF!)/B142/24))</f>
      </c>
      <c r="J142" s="49"/>
      <c r="K142" s="51">
        <f t="shared" si="8"/>
        <v>0</v>
      </c>
      <c r="L142" s="36">
        <f t="shared" si="9"/>
      </c>
    </row>
    <row r="143" spans="1:12" ht="12.75">
      <c r="A143" s="53">
        <v>138</v>
      </c>
      <c r="B143" s="54"/>
      <c r="C143" s="55"/>
      <c r="D143" s="34"/>
      <c r="E143" s="34"/>
      <c r="F143" s="34"/>
      <c r="G143" s="55"/>
      <c r="H143" s="55"/>
      <c r="I143" s="11">
        <f>IF(B143="","",IF(I$4&lt;&gt;"",(I$4/1000)/B143/24*1000,(#REF!)/B143/24))</f>
      </c>
      <c r="J143" s="49"/>
      <c r="K143" s="51">
        <f t="shared" si="8"/>
        <v>0</v>
      </c>
      <c r="L143" s="36">
        <f t="shared" si="9"/>
      </c>
    </row>
    <row r="144" spans="1:12" ht="12.75">
      <c r="A144" s="53">
        <v>139</v>
      </c>
      <c r="B144" s="54"/>
      <c r="C144" s="55"/>
      <c r="D144" s="34"/>
      <c r="E144" s="34"/>
      <c r="F144" s="34"/>
      <c r="G144" s="55"/>
      <c r="H144" s="55"/>
      <c r="I144" s="11">
        <f>IF(B144="","",IF(I$4&lt;&gt;"",(I$4/1000)/B144/24*1000,(#REF!)/B144/24))</f>
      </c>
      <c r="J144" s="49"/>
      <c r="K144" s="51">
        <f t="shared" si="8"/>
        <v>0</v>
      </c>
      <c r="L144" s="36">
        <f t="shared" si="9"/>
      </c>
    </row>
    <row r="145" spans="1:12" ht="12.75">
      <c r="A145" s="53">
        <v>140</v>
      </c>
      <c r="B145" s="54"/>
      <c r="C145" s="55"/>
      <c r="D145" s="34"/>
      <c r="E145" s="34"/>
      <c r="F145" s="34"/>
      <c r="G145" s="55"/>
      <c r="H145" s="55"/>
      <c r="I145" s="11">
        <f>IF(B145="","",IF(I$4&lt;&gt;"",(I$4/1000)/B145/24*1000,(#REF!)/B145/24))</f>
      </c>
      <c r="J145" s="49"/>
      <c r="K145" s="51">
        <f t="shared" si="8"/>
        <v>0</v>
      </c>
      <c r="L145" s="36">
        <f t="shared" si="9"/>
      </c>
    </row>
    <row r="146" spans="1:12" ht="12.75">
      <c r="A146" s="53">
        <v>141</v>
      </c>
      <c r="B146" s="54"/>
      <c r="C146" s="55"/>
      <c r="D146" s="34"/>
      <c r="E146" s="34"/>
      <c r="F146" s="34"/>
      <c r="G146" s="55"/>
      <c r="H146" s="55"/>
      <c r="I146" s="11">
        <f>IF(B146="","",IF(I$4&lt;&gt;"",(I$4/1000)/B146/24*1000,(#REF!)/B146/24))</f>
      </c>
      <c r="J146" s="49"/>
      <c r="K146" s="51">
        <f t="shared" si="8"/>
        <v>0</v>
      </c>
      <c r="L146" s="36">
        <f t="shared" si="9"/>
      </c>
    </row>
    <row r="147" spans="1:12" ht="12.75">
      <c r="A147" s="53">
        <v>142</v>
      </c>
      <c r="B147" s="54"/>
      <c r="C147" s="55"/>
      <c r="D147" s="34"/>
      <c r="E147" s="34"/>
      <c r="F147" s="34"/>
      <c r="G147" s="55"/>
      <c r="H147" s="55"/>
      <c r="I147" s="11">
        <f>IF(B147="","",IF(I$4&lt;&gt;"",(I$4/1000)/B147/24*1000,(#REF!)/B147/24))</f>
      </c>
      <c r="J147" s="49"/>
      <c r="K147" s="51">
        <f t="shared" si="8"/>
        <v>0</v>
      </c>
      <c r="L147" s="36">
        <f t="shared" si="9"/>
      </c>
    </row>
    <row r="148" spans="1:12" ht="12.75">
      <c r="A148" s="53">
        <v>143</v>
      </c>
      <c r="B148" s="54"/>
      <c r="C148" s="55"/>
      <c r="D148" s="34"/>
      <c r="E148" s="34"/>
      <c r="F148" s="34"/>
      <c r="G148" s="55"/>
      <c r="H148" s="55"/>
      <c r="I148" s="11">
        <f>IF(B148="","",IF(I$4&lt;&gt;"",(I$4/1000)/B148/24*1000,(#REF!)/B148/24))</f>
      </c>
      <c r="J148" s="49"/>
      <c r="K148" s="51">
        <f t="shared" si="8"/>
        <v>0</v>
      </c>
      <c r="L148" s="36">
        <f t="shared" si="9"/>
      </c>
    </row>
    <row r="149" spans="1:12" ht="12.75">
      <c r="A149" s="53">
        <v>144</v>
      </c>
      <c r="B149" s="54"/>
      <c r="C149" s="55"/>
      <c r="D149" s="34"/>
      <c r="E149" s="34"/>
      <c r="F149" s="34"/>
      <c r="G149" s="55"/>
      <c r="H149" s="55"/>
      <c r="I149" s="11">
        <f>IF(B149="","",IF(I$4&lt;&gt;"",(I$4/1000)/B149/24*1000,(#REF!)/B149/24))</f>
      </c>
      <c r="J149" s="49"/>
      <c r="K149" s="51">
        <f t="shared" si="8"/>
        <v>0</v>
      </c>
      <c r="L149" s="36">
        <f t="shared" si="9"/>
      </c>
    </row>
    <row r="150" spans="1:12" ht="12.75">
      <c r="A150" s="53">
        <v>145</v>
      </c>
      <c r="B150" s="54"/>
      <c r="C150" s="55"/>
      <c r="D150" s="34"/>
      <c r="E150" s="34"/>
      <c r="F150" s="34"/>
      <c r="G150" s="55"/>
      <c r="H150" s="55"/>
      <c r="I150" s="11">
        <f>IF(B150="","",IF(I$4&lt;&gt;"",(I$4/1000)/B150/24*1000,(#REF!)/B150/24))</f>
      </c>
      <c r="J150" s="49"/>
      <c r="K150" s="51">
        <f t="shared" si="8"/>
        <v>0</v>
      </c>
      <c r="L150" s="36">
        <f t="shared" si="9"/>
      </c>
    </row>
    <row r="151" spans="1:12" ht="12.75">
      <c r="A151" s="53">
        <v>146</v>
      </c>
      <c r="B151" s="54"/>
      <c r="C151" s="55"/>
      <c r="D151" s="34"/>
      <c r="E151" s="34"/>
      <c r="F151" s="34"/>
      <c r="G151" s="55"/>
      <c r="H151" s="55"/>
      <c r="I151" s="11">
        <f>IF(B151="","",IF(I$4&lt;&gt;"",(I$4/1000)/B151/24*1000,(#REF!)/B151/24))</f>
      </c>
      <c r="J151" s="49"/>
      <c r="K151" s="51">
        <f t="shared" si="8"/>
        <v>0</v>
      </c>
      <c r="L151" s="36">
        <f t="shared" si="9"/>
      </c>
    </row>
    <row r="152" spans="1:12" ht="12.75">
      <c r="A152" s="53">
        <v>147</v>
      </c>
      <c r="B152" s="54"/>
      <c r="C152" s="55"/>
      <c r="D152" s="34"/>
      <c r="E152" s="34"/>
      <c r="F152" s="34"/>
      <c r="G152" s="55"/>
      <c r="H152" s="55"/>
      <c r="I152" s="11">
        <f>IF(B152="","",IF(I$4&lt;&gt;"",(I$4/1000)/B152/24*1000,(#REF!)/B152/24))</f>
      </c>
      <c r="J152" s="49"/>
      <c r="K152" s="51">
        <f t="shared" si="8"/>
        <v>0</v>
      </c>
      <c r="L152" s="36">
        <f t="shared" si="9"/>
      </c>
    </row>
    <row r="153" spans="1:12" ht="12.75">
      <c r="A153" s="53">
        <v>148</v>
      </c>
      <c r="B153" s="54"/>
      <c r="C153" s="55"/>
      <c r="D153" s="34"/>
      <c r="E153" s="34"/>
      <c r="F153" s="34"/>
      <c r="G153" s="55"/>
      <c r="H153" s="55"/>
      <c r="I153" s="11">
        <f>IF(B153="","",IF(I$4&lt;&gt;"",(I$4/1000)/B153/24*1000,(#REF!)/B153/24))</f>
      </c>
      <c r="J153" s="49"/>
      <c r="K153" s="51">
        <f t="shared" si="8"/>
        <v>0</v>
      </c>
      <c r="L153" s="36">
        <f t="shared" si="9"/>
      </c>
    </row>
    <row r="154" spans="1:12" ht="12.75">
      <c r="A154" s="53">
        <v>149</v>
      </c>
      <c r="B154" s="54"/>
      <c r="C154" s="55"/>
      <c r="D154" s="34"/>
      <c r="E154" s="34"/>
      <c r="F154" s="34"/>
      <c r="G154" s="55"/>
      <c r="H154" s="55"/>
      <c r="I154" s="11">
        <f>IF(B154="","",IF(I$4&lt;&gt;"",(I$4/1000)/B154/24*1000,(#REF!)/B154/24))</f>
      </c>
      <c r="J154" s="49"/>
      <c r="K154" s="51">
        <f t="shared" si="8"/>
        <v>0</v>
      </c>
      <c r="L154" s="36">
        <f t="shared" si="9"/>
      </c>
    </row>
    <row r="155" spans="1:12" ht="12.75">
      <c r="A155" s="53">
        <v>150</v>
      </c>
      <c r="B155" s="54"/>
      <c r="C155" s="55"/>
      <c r="D155" s="34"/>
      <c r="E155" s="34"/>
      <c r="F155" s="34"/>
      <c r="G155" s="55"/>
      <c r="H155" s="55"/>
      <c r="I155" s="11">
        <f>IF(B155="","",IF(I$4&lt;&gt;"",(I$4/1000)/B155/24*1000,(#REF!)/B155/24))</f>
      </c>
      <c r="J155" s="49"/>
      <c r="K155" s="51">
        <f t="shared" si="8"/>
        <v>0</v>
      </c>
      <c r="L155" s="36">
        <f t="shared" si="9"/>
      </c>
    </row>
    <row r="156" spans="1:12" ht="12.75">
      <c r="A156" s="53">
        <v>151</v>
      </c>
      <c r="B156" s="54"/>
      <c r="C156" s="55"/>
      <c r="D156" s="34"/>
      <c r="E156" s="34"/>
      <c r="F156" s="34"/>
      <c r="G156" s="55"/>
      <c r="H156" s="55"/>
      <c r="I156" s="11">
        <f>IF(B156="","",IF(I$4&lt;&gt;"",(I$4/1000)/B156/24*1000,(#REF!)/B156/24))</f>
      </c>
      <c r="J156" s="49"/>
      <c r="K156" s="51">
        <f t="shared" si="8"/>
        <v>0</v>
      </c>
      <c r="L156" s="36">
        <f t="shared" si="9"/>
      </c>
    </row>
    <row r="157" spans="1:12" ht="12.75">
      <c r="A157" s="53">
        <v>152</v>
      </c>
      <c r="B157" s="54"/>
      <c r="C157" s="55"/>
      <c r="D157" s="34"/>
      <c r="E157" s="34"/>
      <c r="F157" s="34"/>
      <c r="G157" s="55"/>
      <c r="H157" s="55"/>
      <c r="I157" s="11">
        <f>IF(B157="","",IF(I$4&lt;&gt;"",(I$4/1000)/B157/24*1000,(#REF!)/B157/24))</f>
      </c>
      <c r="J157" s="49"/>
      <c r="K157" s="51">
        <f t="shared" si="8"/>
        <v>0</v>
      </c>
      <c r="L157" s="36">
        <f t="shared" si="9"/>
      </c>
    </row>
    <row r="158" spans="1:12" ht="12.75">
      <c r="A158" s="53">
        <v>153</v>
      </c>
      <c r="B158" s="54"/>
      <c r="C158" s="55"/>
      <c r="D158" s="34"/>
      <c r="E158" s="34"/>
      <c r="F158" s="34"/>
      <c r="G158" s="55"/>
      <c r="H158" s="55"/>
      <c r="I158" s="11">
        <f>IF(B158="","",IF(I$4&lt;&gt;"",(I$4/1000)/B158/24*1000,(#REF!)/B158/24))</f>
      </c>
      <c r="J158" s="49"/>
      <c r="K158" s="51">
        <f t="shared" si="8"/>
        <v>0</v>
      </c>
      <c r="L158" s="36">
        <f t="shared" si="9"/>
      </c>
    </row>
    <row r="159" spans="1:12" ht="12.75">
      <c r="A159" s="53">
        <v>154</v>
      </c>
      <c r="B159" s="54"/>
      <c r="C159" s="55"/>
      <c r="D159" s="34"/>
      <c r="E159" s="34"/>
      <c r="F159" s="34"/>
      <c r="G159" s="55"/>
      <c r="H159" s="55"/>
      <c r="I159" s="11">
        <f>IF(B159="","",IF(I$4&lt;&gt;"",(I$4/1000)/B159/24*1000,(#REF!)/B159/24))</f>
      </c>
      <c r="J159" s="49"/>
      <c r="K159" s="51">
        <f t="shared" si="8"/>
        <v>0</v>
      </c>
      <c r="L159" s="36">
        <f t="shared" si="9"/>
      </c>
    </row>
    <row r="160" spans="1:12" ht="12.75">
      <c r="A160" s="53">
        <v>155</v>
      </c>
      <c r="B160" s="54"/>
      <c r="C160" s="55"/>
      <c r="D160" s="34"/>
      <c r="E160" s="34"/>
      <c r="F160" s="34"/>
      <c r="G160" s="55"/>
      <c r="H160" s="55"/>
      <c r="I160" s="11">
        <f>IF(B160="","",IF(I$4&lt;&gt;"",(I$4/1000)/B160/24*1000,(#REF!)/B160/24))</f>
      </c>
      <c r="J160" s="49"/>
      <c r="K160" s="51">
        <f t="shared" si="8"/>
        <v>0</v>
      </c>
      <c r="L160" s="36">
        <f t="shared" si="9"/>
      </c>
    </row>
    <row r="161" spans="1:12" ht="12.75">
      <c r="A161" s="53">
        <v>156</v>
      </c>
      <c r="B161" s="54"/>
      <c r="C161" s="55"/>
      <c r="D161" s="34"/>
      <c r="E161" s="34"/>
      <c r="F161" s="34"/>
      <c r="G161" s="55"/>
      <c r="H161" s="55"/>
      <c r="I161" s="11">
        <f>IF(B161="","",IF(I$4&lt;&gt;"",(I$4/1000)/B161/24*1000,(#REF!)/B161/24))</f>
      </c>
      <c r="J161" s="49"/>
      <c r="K161" s="51">
        <f t="shared" si="8"/>
        <v>0</v>
      </c>
      <c r="L161" s="36">
        <f t="shared" si="9"/>
      </c>
    </row>
    <row r="162" spans="1:12" ht="12.75">
      <c r="A162" s="53">
        <v>157</v>
      </c>
      <c r="B162" s="54"/>
      <c r="C162" s="55"/>
      <c r="D162" s="34"/>
      <c r="E162" s="34"/>
      <c r="F162" s="34"/>
      <c r="G162" s="55"/>
      <c r="H162" s="55"/>
      <c r="I162" s="11">
        <f>IF(B162="","",IF(I$4&lt;&gt;"",(I$4/1000)/B162/24*1000,(#REF!)/B162/24))</f>
      </c>
      <c r="J162" s="49"/>
      <c r="K162" s="51">
        <f t="shared" si="8"/>
        <v>0</v>
      </c>
      <c r="L162" s="36">
        <f t="shared" si="9"/>
      </c>
    </row>
    <row r="163" spans="1:12" ht="12.75">
      <c r="A163" s="53">
        <v>158</v>
      </c>
      <c r="B163" s="54"/>
      <c r="C163" s="55"/>
      <c r="D163" s="34"/>
      <c r="E163" s="34"/>
      <c r="F163" s="34"/>
      <c r="G163" s="55"/>
      <c r="H163" s="55"/>
      <c r="I163" s="11">
        <f>IF(B163="","",IF(I$4&lt;&gt;"",(I$4/1000)/B163/24*1000,(#REF!)/B163/24))</f>
      </c>
      <c r="J163" s="49"/>
      <c r="K163" s="51">
        <f t="shared" si="8"/>
        <v>0</v>
      </c>
      <c r="L163" s="36">
        <f t="shared" si="9"/>
      </c>
    </row>
    <row r="164" spans="1:12" ht="12.75">
      <c r="A164" s="53">
        <v>159</v>
      </c>
      <c r="B164" s="54"/>
      <c r="C164" s="55"/>
      <c r="D164" s="34"/>
      <c r="E164" s="34"/>
      <c r="F164" s="34"/>
      <c r="G164" s="55"/>
      <c r="H164" s="55"/>
      <c r="I164" s="11">
        <f>IF(B164="","",IF(I$4&lt;&gt;"",(I$4/1000)/B164/24*1000,(#REF!)/B164/24))</f>
      </c>
      <c r="J164" s="49"/>
      <c r="K164" s="51">
        <f t="shared" si="8"/>
        <v>0</v>
      </c>
      <c r="L164" s="36">
        <f t="shared" si="9"/>
      </c>
    </row>
    <row r="165" spans="1:12" ht="12.75">
      <c r="A165" s="53">
        <v>160</v>
      </c>
      <c r="B165" s="54"/>
      <c r="C165" s="55"/>
      <c r="D165" s="34"/>
      <c r="E165" s="34"/>
      <c r="F165" s="34"/>
      <c r="G165" s="55"/>
      <c r="H165" s="55"/>
      <c r="I165" s="11">
        <f>IF(B165="","",IF(I$4&lt;&gt;"",(I$4/1000)/B165/24*1000,(#REF!)/B165/24))</f>
      </c>
      <c r="J165" s="49"/>
      <c r="K165" s="51">
        <f t="shared" si="8"/>
        <v>0</v>
      </c>
      <c r="L165" s="36">
        <f t="shared" si="9"/>
      </c>
    </row>
    <row r="166" spans="1:12" ht="13.5" thickBot="1">
      <c r="A166" s="53">
        <v>161</v>
      </c>
      <c r="B166" s="56"/>
      <c r="C166" s="57"/>
      <c r="D166" s="35"/>
      <c r="E166" s="35"/>
      <c r="F166" s="35"/>
      <c r="G166" s="57"/>
      <c r="H166" s="57"/>
      <c r="I166" s="12">
        <f>IF(B166="","",IF(I$4&lt;&gt;"",(I$4/1000)/B166/24*1000,(#REF!)/B166/24))</f>
      </c>
      <c r="J166" s="50"/>
      <c r="K166" s="52">
        <f t="shared" si="8"/>
        <v>0</v>
      </c>
      <c r="L166" s="37">
        <f t="shared" si="9"/>
      </c>
    </row>
    <row r="167" spans="7:8" ht="12.75">
      <c r="G167" s="10"/>
      <c r="H167" s="10"/>
    </row>
    <row r="168" spans="7:8" ht="12.75">
      <c r="G168" s="10"/>
      <c r="H168" s="10"/>
    </row>
    <row r="169" spans="7:8" ht="12.75">
      <c r="G169" s="10"/>
      <c r="H169" s="10"/>
    </row>
    <row r="170" spans="7:8" ht="12.75">
      <c r="G170" s="10"/>
      <c r="H170" s="10"/>
    </row>
    <row r="171" spans="7:8" ht="12.75">
      <c r="G171" s="10"/>
      <c r="H171" s="10"/>
    </row>
    <row r="172" spans="7:8" ht="12.75">
      <c r="G172" s="10"/>
      <c r="H172" s="10"/>
    </row>
    <row r="173" spans="7:8" ht="12.75">
      <c r="G173" s="10"/>
      <c r="H173" s="10"/>
    </row>
    <row r="174" spans="7:8" ht="12.75">
      <c r="G174" s="10"/>
      <c r="H174" s="10"/>
    </row>
    <row r="175" spans="7:8" ht="12.75">
      <c r="G175" s="10"/>
      <c r="H175" s="10"/>
    </row>
    <row r="176" spans="7:8" ht="12.75">
      <c r="G176" s="10"/>
      <c r="H176" s="10"/>
    </row>
    <row r="177" spans="7:8" ht="12.75">
      <c r="G177" s="10"/>
      <c r="H177" s="10"/>
    </row>
    <row r="178" spans="7:8" ht="12.75">
      <c r="G178" s="10"/>
      <c r="H178" s="10"/>
    </row>
    <row r="179" spans="7:8" ht="12.75">
      <c r="G179" s="10"/>
      <c r="H179" s="10"/>
    </row>
    <row r="180" spans="7:8" ht="12.75">
      <c r="G180" s="10"/>
      <c r="H180" s="10"/>
    </row>
    <row r="181" spans="7:8" ht="12.75">
      <c r="G181" s="10"/>
      <c r="H181" s="10"/>
    </row>
    <row r="182" spans="7:8" ht="12.75">
      <c r="G182" s="10"/>
      <c r="H182" s="10"/>
    </row>
    <row r="183" spans="7:8" ht="12.75">
      <c r="G183" s="10"/>
      <c r="H183" s="10"/>
    </row>
    <row r="184" spans="7:8" ht="12.75">
      <c r="G184" s="10"/>
      <c r="H184" s="10"/>
    </row>
    <row r="185" spans="7:8" ht="12.75">
      <c r="G185" s="10"/>
      <c r="H185" s="10"/>
    </row>
    <row r="186" spans="7:8" ht="12.75">
      <c r="G186" s="10"/>
      <c r="H186" s="10"/>
    </row>
    <row r="187" spans="7:8" ht="12.75">
      <c r="G187" s="10"/>
      <c r="H187" s="10"/>
    </row>
    <row r="188" spans="7:8" ht="12.75">
      <c r="G188" s="10"/>
      <c r="H188" s="10"/>
    </row>
    <row r="189" spans="7:8" ht="12.75">
      <c r="G189" s="10"/>
      <c r="H189" s="10"/>
    </row>
    <row r="190" spans="7:8" ht="12.75">
      <c r="G190" s="10"/>
      <c r="H190" s="10"/>
    </row>
    <row r="191" spans="7:8" ht="12.75">
      <c r="G191" s="10"/>
      <c r="H191" s="10"/>
    </row>
    <row r="192" spans="7:8" ht="12.75">
      <c r="G192" s="10"/>
      <c r="H192" s="10"/>
    </row>
    <row r="193" spans="7:8" ht="12.75">
      <c r="G193" s="10"/>
      <c r="H193" s="10"/>
    </row>
    <row r="194" spans="7:8" ht="12.75">
      <c r="G194" s="10"/>
      <c r="H194" s="10"/>
    </row>
    <row r="195" spans="7:8" ht="12.75">
      <c r="G195" s="10"/>
      <c r="H195" s="10"/>
    </row>
    <row r="196" spans="7:8" ht="12.75">
      <c r="G196" s="10"/>
      <c r="H196" s="10"/>
    </row>
    <row r="197" spans="7:8" ht="12.75">
      <c r="G197" s="10"/>
      <c r="H197" s="10"/>
    </row>
    <row r="198" spans="7:8" ht="12.75">
      <c r="G198" s="10"/>
      <c r="H198" s="10"/>
    </row>
    <row r="199" spans="7:8" ht="12.75">
      <c r="G199" s="10"/>
      <c r="H199" s="10"/>
    </row>
    <row r="200" spans="7:8" ht="12.75">
      <c r="G200" s="10"/>
      <c r="H200" s="10"/>
    </row>
    <row r="201" spans="7:8" ht="12.75">
      <c r="G201" s="10"/>
      <c r="H201" s="10"/>
    </row>
    <row r="202" spans="7:8" ht="12.75">
      <c r="G202" s="10"/>
      <c r="H202" s="10"/>
    </row>
    <row r="203" spans="7:8" ht="12.75">
      <c r="G203" s="10"/>
      <c r="H203" s="10"/>
    </row>
    <row r="204" spans="7:8" ht="12.75">
      <c r="G204" s="10"/>
      <c r="H204" s="10"/>
    </row>
    <row r="205" spans="7:8" ht="12.75">
      <c r="G205" s="10"/>
      <c r="H205" s="10"/>
    </row>
    <row r="206" spans="7:8" ht="12.75">
      <c r="G206" s="10"/>
      <c r="H206" s="10"/>
    </row>
    <row r="207" spans="7:8" ht="12.75">
      <c r="G207" s="10"/>
      <c r="H207" s="10"/>
    </row>
    <row r="208" spans="7:8" ht="12.75">
      <c r="G208" s="10"/>
      <c r="H208" s="10"/>
    </row>
    <row r="209" spans="7:8" ht="12.75">
      <c r="G209" s="10"/>
      <c r="H209" s="10"/>
    </row>
    <row r="210" spans="7:8" ht="12.75">
      <c r="G210" s="10"/>
      <c r="H210" s="10"/>
    </row>
    <row r="211" spans="7:8" ht="12.75">
      <c r="G211" s="10"/>
      <c r="H211" s="10"/>
    </row>
    <row r="212" spans="7:8" ht="12.75">
      <c r="G212" s="10"/>
      <c r="H212" s="10"/>
    </row>
    <row r="213" spans="7:8" ht="12.75">
      <c r="G213" s="10"/>
      <c r="H213" s="10"/>
    </row>
    <row r="214" spans="7:8" ht="12.75">
      <c r="G214" s="10"/>
      <c r="H214" s="10"/>
    </row>
    <row r="215" spans="7:8" ht="12.75">
      <c r="G215" s="10"/>
      <c r="H215" s="10"/>
    </row>
    <row r="216" spans="7:8" ht="12.75">
      <c r="G216" s="10"/>
      <c r="H216" s="10"/>
    </row>
    <row r="217" spans="7:8" ht="12.75">
      <c r="G217" s="10"/>
      <c r="H217" s="10"/>
    </row>
    <row r="218" spans="7:8" ht="12.75">
      <c r="G218" s="10"/>
      <c r="H218" s="10"/>
    </row>
    <row r="219" spans="7:8" ht="12.75">
      <c r="G219" s="10"/>
      <c r="H219" s="10"/>
    </row>
    <row r="220" spans="7:8" ht="12.75">
      <c r="G220" s="10"/>
      <c r="H220" s="10"/>
    </row>
    <row r="221" spans="7:8" ht="12.75">
      <c r="G221" s="10"/>
      <c r="H221" s="10"/>
    </row>
    <row r="222" spans="7:8" ht="12.75">
      <c r="G222" s="10"/>
      <c r="H222" s="10"/>
    </row>
    <row r="223" spans="7:8" ht="12.75">
      <c r="G223" s="10"/>
      <c r="H223" s="10"/>
    </row>
    <row r="224" spans="7:8" ht="12.75">
      <c r="G224" s="10"/>
      <c r="H224" s="10"/>
    </row>
    <row r="225" spans="7:8" ht="12.75">
      <c r="G225" s="10"/>
      <c r="H225" s="10"/>
    </row>
    <row r="226" spans="7:8" ht="12.75">
      <c r="G226" s="10"/>
      <c r="H226" s="10"/>
    </row>
    <row r="227" spans="7:8" ht="12.75">
      <c r="G227" s="10"/>
      <c r="H227" s="10"/>
    </row>
    <row r="228" spans="7:8" ht="12.75">
      <c r="G228" s="10"/>
      <c r="H228" s="10"/>
    </row>
    <row r="229" spans="7:8" ht="12.75">
      <c r="G229" s="10"/>
      <c r="H229" s="10"/>
    </row>
    <row r="230" spans="7:8" ht="12.75">
      <c r="G230" s="10"/>
      <c r="H230" s="10"/>
    </row>
    <row r="231" spans="7:8" ht="12.75">
      <c r="G231" s="10"/>
      <c r="H231" s="10"/>
    </row>
    <row r="232" spans="7:8" ht="12.75">
      <c r="G232" s="10"/>
      <c r="H232" s="10"/>
    </row>
    <row r="233" spans="7:8" ht="12.75">
      <c r="G233" s="10"/>
      <c r="H233" s="10"/>
    </row>
    <row r="234" spans="7:8" ht="12.75">
      <c r="G234" s="10"/>
      <c r="H234" s="10"/>
    </row>
    <row r="235" spans="7:8" ht="12.75">
      <c r="G235" s="10"/>
      <c r="H235" s="10"/>
    </row>
    <row r="236" spans="7:8" ht="12.75">
      <c r="G236" s="10"/>
      <c r="H236" s="10"/>
    </row>
    <row r="237" spans="7:8" ht="12.75">
      <c r="G237" s="10"/>
      <c r="H237" s="10"/>
    </row>
    <row r="238" spans="7:8" ht="12.75">
      <c r="G238" s="10"/>
      <c r="H238" s="10"/>
    </row>
    <row r="239" spans="7:8" ht="12.75">
      <c r="G239" s="10"/>
      <c r="H239" s="10"/>
    </row>
    <row r="240" spans="7:8" ht="12.75">
      <c r="G240" s="10"/>
      <c r="H240" s="10"/>
    </row>
    <row r="241" spans="7:8" ht="12.75">
      <c r="G241" s="10"/>
      <c r="H241" s="10"/>
    </row>
    <row r="242" spans="7:8" ht="12.75">
      <c r="G242" s="10"/>
      <c r="H242" s="10"/>
    </row>
    <row r="243" spans="7:8" ht="12.75">
      <c r="G243" s="10"/>
      <c r="H243" s="10"/>
    </row>
    <row r="244" spans="7:8" ht="12.75">
      <c r="G244" s="10"/>
      <c r="H244" s="10"/>
    </row>
    <row r="245" spans="7:8" ht="12.75">
      <c r="G245" s="10"/>
      <c r="H245" s="10"/>
    </row>
    <row r="246" spans="7:8" ht="12.75">
      <c r="G246" s="10"/>
      <c r="H246" s="10"/>
    </row>
    <row r="247" spans="7:8" ht="12.75">
      <c r="G247" s="10"/>
      <c r="H247" s="10"/>
    </row>
    <row r="248" spans="7:8" ht="12.75">
      <c r="G248" s="10"/>
      <c r="H248" s="10"/>
    </row>
    <row r="249" spans="7:8" ht="12.75">
      <c r="G249" s="10"/>
      <c r="H249" s="10"/>
    </row>
    <row r="250" spans="7:8" ht="12.75">
      <c r="G250" s="10"/>
      <c r="H250" s="10"/>
    </row>
    <row r="251" spans="7:8" ht="12.75">
      <c r="G251" s="10"/>
      <c r="H251" s="10"/>
    </row>
    <row r="252" spans="7:8" ht="12.75">
      <c r="G252" s="10"/>
      <c r="H252" s="10"/>
    </row>
    <row r="253" spans="7:8" ht="12.75">
      <c r="G253" s="10"/>
      <c r="H253" s="10"/>
    </row>
    <row r="254" spans="7:8" ht="12.75">
      <c r="G254" s="10"/>
      <c r="H254" s="10"/>
    </row>
    <row r="255" spans="7:8" ht="12.75">
      <c r="G255" s="10"/>
      <c r="H255" s="10"/>
    </row>
    <row r="256" spans="7:8" ht="12.75">
      <c r="G256" s="10"/>
      <c r="H256" s="10"/>
    </row>
    <row r="257" spans="7:8" ht="12.75">
      <c r="G257" s="10"/>
      <c r="H257" s="10"/>
    </row>
    <row r="258" spans="7:8" ht="12.75">
      <c r="G258" s="10"/>
      <c r="H258" s="10"/>
    </row>
    <row r="259" spans="7:8" ht="12.75">
      <c r="G259" s="10"/>
      <c r="H259" s="10"/>
    </row>
    <row r="260" spans="7:8" ht="12.75">
      <c r="G260" s="10"/>
      <c r="H260" s="10"/>
    </row>
    <row r="261" spans="7:8" ht="12.75">
      <c r="G261" s="10"/>
      <c r="H261" s="10"/>
    </row>
    <row r="262" spans="7:8" ht="12.75">
      <c r="G262" s="10"/>
      <c r="H262" s="10"/>
    </row>
    <row r="263" spans="7:8" ht="12.75">
      <c r="G263" s="10"/>
      <c r="H263" s="10"/>
    </row>
    <row r="264" spans="7:8" ht="12.75">
      <c r="G264" s="10"/>
      <c r="H264" s="10"/>
    </row>
    <row r="265" spans="7:8" ht="12.75">
      <c r="G265" s="10"/>
      <c r="H265" s="10"/>
    </row>
    <row r="266" spans="7:8" ht="12.75">
      <c r="G266" s="10"/>
      <c r="H266" s="10"/>
    </row>
    <row r="267" spans="7:8" ht="12.75">
      <c r="G267" s="10"/>
      <c r="H267" s="10"/>
    </row>
    <row r="268" spans="7:8" ht="12.75">
      <c r="G268" s="10"/>
      <c r="H268" s="10"/>
    </row>
    <row r="269" spans="7:8" ht="12.75">
      <c r="G269" s="10"/>
      <c r="H269" s="10"/>
    </row>
    <row r="270" spans="7:8" ht="12.75">
      <c r="G270" s="10"/>
      <c r="H270" s="10"/>
    </row>
    <row r="271" spans="7:8" ht="12.75">
      <c r="G271" s="10"/>
      <c r="H271" s="10"/>
    </row>
    <row r="272" spans="7:8" ht="12.75">
      <c r="G272" s="10"/>
      <c r="H272" s="10"/>
    </row>
    <row r="273" spans="7:8" ht="12.75">
      <c r="G273" s="10"/>
      <c r="H273" s="10"/>
    </row>
    <row r="274" spans="7:8" ht="12.75">
      <c r="G274" s="10"/>
      <c r="H274" s="10"/>
    </row>
    <row r="275" spans="7:8" ht="12.75">
      <c r="G275" s="10"/>
      <c r="H275" s="10"/>
    </row>
    <row r="276" spans="7:8" ht="12.75">
      <c r="G276" s="10"/>
      <c r="H276" s="10"/>
    </row>
    <row r="277" spans="7:8" ht="12.75">
      <c r="G277" s="10"/>
      <c r="H277" s="10"/>
    </row>
    <row r="278" spans="7:8" ht="12.75">
      <c r="G278" s="10"/>
      <c r="H278" s="10"/>
    </row>
    <row r="279" spans="7:8" ht="12.75">
      <c r="G279" s="10"/>
      <c r="H279" s="10"/>
    </row>
    <row r="280" spans="7:8" ht="12.75">
      <c r="G280" s="10"/>
      <c r="H280" s="10"/>
    </row>
    <row r="281" spans="7:8" ht="12.75">
      <c r="G281" s="10"/>
      <c r="H281" s="10"/>
    </row>
    <row r="282" spans="7:8" ht="12.75">
      <c r="G282" s="10"/>
      <c r="H282" s="10"/>
    </row>
    <row r="283" spans="7:8" ht="12.75">
      <c r="G283" s="10"/>
      <c r="H283" s="10"/>
    </row>
    <row r="284" spans="7:8" ht="12.75">
      <c r="G284" s="10"/>
      <c r="H284" s="10"/>
    </row>
    <row r="285" spans="7:8" ht="12.75">
      <c r="G285" s="10"/>
      <c r="H285" s="10"/>
    </row>
    <row r="286" spans="7:8" ht="12.75">
      <c r="G286" s="10"/>
      <c r="H286" s="10"/>
    </row>
    <row r="287" spans="7:8" ht="12.75">
      <c r="G287" s="10"/>
      <c r="H287" s="10"/>
    </row>
    <row r="288" spans="7:8" ht="12.75">
      <c r="G288" s="10"/>
      <c r="H288" s="10"/>
    </row>
    <row r="289" spans="7:8" ht="12.75">
      <c r="G289" s="10"/>
      <c r="H289" s="10"/>
    </row>
    <row r="290" spans="7:8" ht="12.75">
      <c r="G290" s="10"/>
      <c r="H290" s="10"/>
    </row>
    <row r="291" spans="7:8" ht="12.75">
      <c r="G291" s="10"/>
      <c r="H291" s="10"/>
    </row>
    <row r="292" spans="7:8" ht="12.75">
      <c r="G292" s="10"/>
      <c r="H292" s="10"/>
    </row>
    <row r="293" spans="7:8" ht="12.75">
      <c r="G293" s="10"/>
      <c r="H293" s="10"/>
    </row>
    <row r="294" spans="7:8" ht="12.75">
      <c r="G294" s="10"/>
      <c r="H294" s="10"/>
    </row>
    <row r="295" spans="7:8" ht="12.75">
      <c r="G295" s="10"/>
      <c r="H295" s="10"/>
    </row>
    <row r="296" spans="7:8" ht="12.75">
      <c r="G296" s="10"/>
      <c r="H296" s="10"/>
    </row>
    <row r="297" spans="7:8" ht="12.75">
      <c r="G297" s="10"/>
      <c r="H297" s="10"/>
    </row>
    <row r="298" spans="7:8" ht="12.75">
      <c r="G298" s="10"/>
      <c r="H298" s="10"/>
    </row>
    <row r="299" spans="7:8" ht="12.75">
      <c r="G299" s="10"/>
      <c r="H299" s="10"/>
    </row>
    <row r="300" spans="7:8" ht="12.75">
      <c r="G300" s="10"/>
      <c r="H300" s="10"/>
    </row>
    <row r="301" spans="7:8" ht="12.75">
      <c r="G301" s="10"/>
      <c r="H301" s="10"/>
    </row>
    <row r="302" spans="7:8" ht="12.75">
      <c r="G302" s="10"/>
      <c r="H302" s="10"/>
    </row>
    <row r="303" spans="7:8" ht="12.75">
      <c r="G303" s="10"/>
      <c r="H303" s="10"/>
    </row>
    <row r="304" spans="7:8" ht="12.75">
      <c r="G304" s="10"/>
      <c r="H304" s="10"/>
    </row>
    <row r="305" spans="7:8" ht="12.75">
      <c r="G305" s="10"/>
      <c r="H305" s="10"/>
    </row>
    <row r="306" spans="7:8" ht="12.75">
      <c r="G306" s="10"/>
      <c r="H306" s="10"/>
    </row>
    <row r="307" spans="7:8" ht="12.75">
      <c r="G307" s="10"/>
      <c r="H307" s="10"/>
    </row>
    <row r="308" spans="7:8" ht="12.75">
      <c r="G308" s="10"/>
      <c r="H308" s="10"/>
    </row>
    <row r="309" spans="7:8" ht="12.75">
      <c r="G309" s="10"/>
      <c r="H309" s="10"/>
    </row>
    <row r="310" spans="7:8" ht="12.75">
      <c r="G310" s="10"/>
      <c r="H310" s="10"/>
    </row>
    <row r="311" spans="7:8" ht="12.75">
      <c r="G311" s="10"/>
      <c r="H311" s="10"/>
    </row>
    <row r="312" spans="7:8" ht="12.75">
      <c r="G312" s="10"/>
      <c r="H312" s="10"/>
    </row>
    <row r="313" spans="7:8" ht="12.75">
      <c r="G313" s="10"/>
      <c r="H313" s="10"/>
    </row>
    <row r="314" spans="7:8" ht="12.75">
      <c r="G314" s="10"/>
      <c r="H314" s="10"/>
    </row>
    <row r="315" spans="7:8" ht="12.75">
      <c r="G315" s="10"/>
      <c r="H315" s="10"/>
    </row>
    <row r="316" spans="7:8" ht="12.75">
      <c r="G316" s="10"/>
      <c r="H316" s="10"/>
    </row>
    <row r="317" spans="7:8" ht="12.75">
      <c r="G317" s="10"/>
      <c r="H317" s="10"/>
    </row>
    <row r="318" spans="7:8" ht="12.75">
      <c r="G318" s="10"/>
      <c r="H318" s="10"/>
    </row>
    <row r="319" spans="7:8" ht="12.75">
      <c r="G319" s="10"/>
      <c r="H319" s="10"/>
    </row>
    <row r="320" spans="7:8" ht="12.75">
      <c r="G320" s="10"/>
      <c r="H320" s="10"/>
    </row>
    <row r="321" spans="7:8" ht="12.75">
      <c r="G321" s="10"/>
      <c r="H321" s="10"/>
    </row>
    <row r="322" spans="7:8" ht="12.75">
      <c r="G322" s="10"/>
      <c r="H322" s="10"/>
    </row>
    <row r="323" spans="7:8" ht="12.75">
      <c r="G323" s="10"/>
      <c r="H323" s="10"/>
    </row>
    <row r="324" spans="7:8" ht="12.75">
      <c r="G324" s="10"/>
      <c r="H324" s="10"/>
    </row>
    <row r="325" spans="7:8" ht="12.75">
      <c r="G325" s="10"/>
      <c r="H325" s="10"/>
    </row>
    <row r="326" spans="7:8" ht="12.75">
      <c r="G326" s="10"/>
      <c r="H326" s="10"/>
    </row>
    <row r="327" spans="7:8" ht="12.75">
      <c r="G327" s="10"/>
      <c r="H327" s="10"/>
    </row>
    <row r="328" spans="7:8" ht="12.75">
      <c r="G328" s="10"/>
      <c r="H328" s="10"/>
    </row>
    <row r="329" spans="7:8" ht="12.75">
      <c r="G329" s="10"/>
      <c r="H329" s="10"/>
    </row>
    <row r="330" spans="7:8" ht="12.75">
      <c r="G330" s="10"/>
      <c r="H330" s="10"/>
    </row>
    <row r="331" spans="7:8" ht="12.75">
      <c r="G331" s="10"/>
      <c r="H331" s="10"/>
    </row>
    <row r="332" spans="7:8" ht="12.75">
      <c r="G332" s="10"/>
      <c r="H332" s="10"/>
    </row>
    <row r="333" spans="7:8" ht="12.75">
      <c r="G333" s="10"/>
      <c r="H333" s="10"/>
    </row>
    <row r="334" spans="7:8" ht="12.75">
      <c r="G334" s="10"/>
      <c r="H334" s="10"/>
    </row>
    <row r="335" spans="7:8" ht="12.75">
      <c r="G335" s="10"/>
      <c r="H335" s="10"/>
    </row>
    <row r="336" spans="7:8" ht="12.75">
      <c r="G336" s="10"/>
      <c r="H336" s="10"/>
    </row>
    <row r="337" spans="7:8" ht="12.75">
      <c r="G337" s="10"/>
      <c r="H337" s="10"/>
    </row>
    <row r="338" spans="7:8" ht="12.75">
      <c r="G338" s="10"/>
      <c r="H338" s="10"/>
    </row>
    <row r="339" spans="7:8" ht="12.75">
      <c r="G339" s="10"/>
      <c r="H339" s="10"/>
    </row>
    <row r="340" spans="7:8" ht="12.75">
      <c r="G340" s="10"/>
      <c r="H340" s="10"/>
    </row>
    <row r="341" spans="7:8" ht="12.75">
      <c r="G341" s="10"/>
      <c r="H341" s="10"/>
    </row>
    <row r="342" spans="7:8" ht="12.75">
      <c r="G342" s="10"/>
      <c r="H342" s="10"/>
    </row>
    <row r="343" spans="7:8" ht="12.75">
      <c r="G343" s="10"/>
      <c r="H343" s="10"/>
    </row>
    <row r="344" spans="7:8" ht="12.75">
      <c r="G344" s="10"/>
      <c r="H344" s="10"/>
    </row>
    <row r="345" spans="7:8" ht="12.75">
      <c r="G345" s="10"/>
      <c r="H345" s="10"/>
    </row>
    <row r="346" spans="7:8" ht="12.75">
      <c r="G346" s="10"/>
      <c r="H346" s="10"/>
    </row>
    <row r="347" spans="7:8" ht="12.75">
      <c r="G347" s="10"/>
      <c r="H347" s="10"/>
    </row>
    <row r="348" spans="7:8" ht="12.75">
      <c r="G348" s="10"/>
      <c r="H348" s="10"/>
    </row>
    <row r="349" spans="7:8" ht="12.75">
      <c r="G349" s="10"/>
      <c r="H349" s="10"/>
    </row>
    <row r="350" spans="7:8" ht="12.75">
      <c r="G350" s="10"/>
      <c r="H350" s="10"/>
    </row>
    <row r="351" spans="7:8" ht="12.75">
      <c r="G351" s="10"/>
      <c r="H351" s="10"/>
    </row>
    <row r="352" spans="7:8" ht="12.75">
      <c r="G352" s="10"/>
      <c r="H352" s="10"/>
    </row>
    <row r="353" spans="7:8" ht="12.75">
      <c r="G353" s="10"/>
      <c r="H353" s="10"/>
    </row>
    <row r="354" spans="7:8" ht="12.75">
      <c r="G354" s="10"/>
      <c r="H354" s="10"/>
    </row>
    <row r="355" spans="7:8" ht="12.75">
      <c r="G355" s="10"/>
      <c r="H355" s="10"/>
    </row>
    <row r="356" spans="7:8" ht="12.75">
      <c r="G356" s="10"/>
      <c r="H356" s="10"/>
    </row>
    <row r="357" spans="7:8" ht="12.75">
      <c r="G357" s="10"/>
      <c r="H357" s="10"/>
    </row>
    <row r="358" spans="7:8" ht="12.75">
      <c r="G358" s="10"/>
      <c r="H358" s="10"/>
    </row>
    <row r="359" spans="7:8" ht="12.75">
      <c r="G359" s="10"/>
      <c r="H359" s="10"/>
    </row>
    <row r="360" spans="7:8" ht="12.75">
      <c r="G360" s="10"/>
      <c r="H360" s="10"/>
    </row>
    <row r="361" spans="7:8" ht="12.75">
      <c r="G361" s="10"/>
      <c r="H361" s="10"/>
    </row>
    <row r="362" spans="7:8" ht="12.75">
      <c r="G362" s="10"/>
      <c r="H362" s="10"/>
    </row>
    <row r="363" spans="7:8" ht="12.75">
      <c r="G363" s="10"/>
      <c r="H363" s="10"/>
    </row>
    <row r="364" spans="7:8" ht="12.75">
      <c r="G364" s="10"/>
      <c r="H364" s="10"/>
    </row>
    <row r="365" spans="7:8" ht="12.75">
      <c r="G365" s="10"/>
      <c r="H365" s="10"/>
    </row>
    <row r="366" spans="7:8" ht="12.75">
      <c r="G366" s="10"/>
      <c r="H366" s="10"/>
    </row>
    <row r="367" spans="7:8" ht="12.75">
      <c r="G367" s="10"/>
      <c r="H367" s="10"/>
    </row>
    <row r="368" spans="7:8" ht="12.75">
      <c r="G368" s="10"/>
      <c r="H368" s="10"/>
    </row>
    <row r="369" spans="7:8" ht="12.75">
      <c r="G369" s="10"/>
      <c r="H369" s="10"/>
    </row>
    <row r="370" spans="7:8" ht="12.75">
      <c r="G370" s="10"/>
      <c r="H370" s="10"/>
    </row>
    <row r="371" spans="7:8" ht="12.75">
      <c r="G371" s="10"/>
      <c r="H371" s="10"/>
    </row>
    <row r="372" spans="7:8" ht="12.75">
      <c r="G372" s="10"/>
      <c r="H372" s="10"/>
    </row>
    <row r="373" spans="7:8" ht="12.75">
      <c r="G373" s="10"/>
      <c r="H373" s="10"/>
    </row>
    <row r="374" spans="7:8" ht="12.75">
      <c r="G374" s="10"/>
      <c r="H374" s="10"/>
    </row>
    <row r="375" spans="7:8" ht="12.75">
      <c r="G375" s="10"/>
      <c r="H375" s="10"/>
    </row>
    <row r="376" spans="7:8" ht="12.75">
      <c r="G376" s="10"/>
      <c r="H376" s="10"/>
    </row>
    <row r="377" spans="7:8" ht="12.75">
      <c r="G377" s="10"/>
      <c r="H377" s="10"/>
    </row>
    <row r="378" spans="7:8" ht="12.75">
      <c r="G378" s="10"/>
      <c r="H378" s="10"/>
    </row>
    <row r="379" spans="7:8" ht="12.75">
      <c r="G379" s="10"/>
      <c r="H379" s="10"/>
    </row>
    <row r="380" spans="7:8" ht="12.75">
      <c r="G380" s="10"/>
      <c r="H380" s="10"/>
    </row>
    <row r="381" spans="7:8" ht="12.75">
      <c r="G381" s="10"/>
      <c r="H381" s="10"/>
    </row>
    <row r="382" spans="7:8" ht="12.75">
      <c r="G382" s="10"/>
      <c r="H382" s="10"/>
    </row>
    <row r="383" spans="7:8" ht="12.75">
      <c r="G383" s="10"/>
      <c r="H383" s="10"/>
    </row>
    <row r="384" spans="7:8" ht="12.75">
      <c r="G384" s="10"/>
      <c r="H384" s="10"/>
    </row>
    <row r="385" spans="7:8" ht="12.75">
      <c r="G385" s="10"/>
      <c r="H385" s="10"/>
    </row>
    <row r="386" spans="7:8" ht="12.75">
      <c r="G386" s="10"/>
      <c r="H386" s="10"/>
    </row>
    <row r="387" spans="7:8" ht="12.75">
      <c r="G387" s="10"/>
      <c r="H387" s="10"/>
    </row>
    <row r="388" spans="7:8" ht="12.75">
      <c r="G388" s="10"/>
      <c r="H388" s="10"/>
    </row>
    <row r="389" spans="7:8" ht="12.75">
      <c r="G389" s="10"/>
      <c r="H389" s="10"/>
    </row>
    <row r="390" spans="7:8" ht="12.75">
      <c r="G390" s="10"/>
      <c r="H390" s="10"/>
    </row>
    <row r="391" spans="7:8" ht="12.75">
      <c r="G391" s="10"/>
      <c r="H391" s="10"/>
    </row>
    <row r="392" spans="7:8" ht="12.75">
      <c r="G392" s="10"/>
      <c r="H392" s="10"/>
    </row>
    <row r="393" spans="7:8" ht="12.75">
      <c r="G393" s="10"/>
      <c r="H393" s="10"/>
    </row>
    <row r="394" spans="7:8" ht="12.75">
      <c r="G394" s="10"/>
      <c r="H394" s="10"/>
    </row>
    <row r="395" spans="7:8" ht="12.75">
      <c r="G395" s="10"/>
      <c r="H395" s="10"/>
    </row>
    <row r="396" spans="7:8" ht="12.75">
      <c r="G396" s="10"/>
      <c r="H396" s="10"/>
    </row>
    <row r="397" spans="7:8" ht="12.75">
      <c r="G397" s="10"/>
      <c r="H397" s="10"/>
    </row>
    <row r="398" spans="7:8" ht="12.75">
      <c r="G398" s="10"/>
      <c r="H398" s="10"/>
    </row>
    <row r="399" spans="7:8" ht="12.75">
      <c r="G399" s="10"/>
      <c r="H399" s="10"/>
    </row>
    <row r="400" spans="7:8" ht="12.75">
      <c r="G400" s="10"/>
      <c r="H400" s="10"/>
    </row>
    <row r="401" spans="7:8" ht="12.75">
      <c r="G401" s="10"/>
      <c r="H401" s="10"/>
    </row>
    <row r="402" spans="7:8" ht="12.75">
      <c r="G402" s="10"/>
      <c r="H402" s="10"/>
    </row>
    <row r="403" spans="7:8" ht="12.75">
      <c r="G403" s="10"/>
      <c r="H403" s="10"/>
    </row>
    <row r="404" spans="7:8" ht="12.75">
      <c r="G404" s="10"/>
      <c r="H404" s="10"/>
    </row>
    <row r="405" spans="7:8" ht="12.75">
      <c r="G405" s="10"/>
      <c r="H405" s="10"/>
    </row>
    <row r="406" spans="7:8" ht="12.75">
      <c r="G406" s="10"/>
      <c r="H406" s="10"/>
    </row>
    <row r="407" spans="7:8" ht="12.75">
      <c r="G407" s="10"/>
      <c r="H407" s="10"/>
    </row>
    <row r="408" spans="7:8" ht="12.75">
      <c r="G408" s="10"/>
      <c r="H408" s="10"/>
    </row>
    <row r="409" spans="7:8" ht="12.75">
      <c r="G409" s="10"/>
      <c r="H409" s="10"/>
    </row>
    <row r="410" spans="7:8" ht="12.75">
      <c r="G410" s="10"/>
      <c r="H410" s="10"/>
    </row>
    <row r="411" spans="7:8" ht="12.75">
      <c r="G411" s="10"/>
      <c r="H411" s="10"/>
    </row>
    <row r="412" spans="7:8" ht="12.75">
      <c r="G412" s="10"/>
      <c r="H412" s="10"/>
    </row>
    <row r="413" spans="7:8" ht="12.75">
      <c r="G413" s="10"/>
      <c r="H413" s="10"/>
    </row>
    <row r="414" spans="7:8" ht="12.75">
      <c r="G414" s="10"/>
      <c r="H414" s="10"/>
    </row>
    <row r="415" spans="7:8" ht="12.75">
      <c r="G415" s="10"/>
      <c r="H415" s="10"/>
    </row>
    <row r="416" spans="7:8" ht="12.75">
      <c r="G416" s="10"/>
      <c r="H416" s="10"/>
    </row>
    <row r="417" spans="7:8" ht="12.75">
      <c r="G417" s="10"/>
      <c r="H417" s="10"/>
    </row>
    <row r="418" spans="7:8" ht="12.75">
      <c r="G418" s="10"/>
      <c r="H418" s="10"/>
    </row>
    <row r="419" spans="7:8" ht="12.75">
      <c r="G419" s="10"/>
      <c r="H419" s="10"/>
    </row>
    <row r="420" spans="7:8" ht="12.75">
      <c r="G420" s="10"/>
      <c r="H420" s="10"/>
    </row>
    <row r="421" spans="7:8" ht="12.75">
      <c r="G421" s="10"/>
      <c r="H421" s="10"/>
    </row>
    <row r="422" spans="7:8" ht="12.75">
      <c r="G422" s="10"/>
      <c r="H422" s="10"/>
    </row>
    <row r="423" spans="7:8" ht="12.75">
      <c r="G423" s="10"/>
      <c r="H423" s="10"/>
    </row>
    <row r="424" spans="7:8" ht="12.75">
      <c r="G424" s="10"/>
      <c r="H424" s="10"/>
    </row>
    <row r="425" spans="7:8" ht="12.75">
      <c r="G425" s="10"/>
      <c r="H425" s="10"/>
    </row>
    <row r="426" spans="7:8" ht="12.75">
      <c r="G426" s="10"/>
      <c r="H426" s="10"/>
    </row>
    <row r="427" spans="7:8" ht="12.75">
      <c r="G427" s="10"/>
      <c r="H427" s="10"/>
    </row>
    <row r="428" spans="7:8" ht="12.75">
      <c r="G428" s="10"/>
      <c r="H428" s="10"/>
    </row>
    <row r="429" spans="7:8" ht="12.75">
      <c r="G429" s="10"/>
      <c r="H429" s="10"/>
    </row>
    <row r="430" spans="7:8" ht="12.75">
      <c r="G430" s="10"/>
      <c r="H430" s="10"/>
    </row>
    <row r="431" spans="7:8" ht="12.75">
      <c r="G431" s="10"/>
      <c r="H431" s="10"/>
    </row>
    <row r="432" spans="7:8" ht="12.75">
      <c r="G432" s="10"/>
      <c r="H432" s="10"/>
    </row>
    <row r="433" spans="7:8" ht="12.75">
      <c r="G433" s="10"/>
      <c r="H433" s="10"/>
    </row>
    <row r="434" spans="7:8" ht="12.75">
      <c r="G434" s="10"/>
      <c r="H434" s="10"/>
    </row>
    <row r="435" spans="7:8" ht="12.75">
      <c r="G435" s="10"/>
      <c r="H435" s="10"/>
    </row>
    <row r="436" spans="7:8" ht="12.75">
      <c r="G436" s="10"/>
      <c r="H436" s="10"/>
    </row>
    <row r="437" spans="7:8" ht="12.75">
      <c r="G437" s="10"/>
      <c r="H437" s="10"/>
    </row>
    <row r="438" spans="7:8" ht="12.75">
      <c r="G438" s="10"/>
      <c r="H438" s="10"/>
    </row>
    <row r="439" spans="7:8" ht="12.75">
      <c r="G439" s="10"/>
      <c r="H439" s="10"/>
    </row>
    <row r="440" spans="7:8" ht="12.75">
      <c r="G440" s="10"/>
      <c r="H440" s="10"/>
    </row>
    <row r="441" spans="7:8" ht="12.75">
      <c r="G441" s="10"/>
      <c r="H441" s="10"/>
    </row>
    <row r="442" spans="7:8" ht="12.75">
      <c r="G442" s="10"/>
      <c r="H442" s="10"/>
    </row>
    <row r="443" spans="7:8" ht="12.75">
      <c r="G443" s="10"/>
      <c r="H443" s="10"/>
    </row>
    <row r="444" spans="7:8" ht="12.75">
      <c r="G444" s="10"/>
      <c r="H444" s="10"/>
    </row>
    <row r="445" spans="7:8" ht="12.75">
      <c r="G445" s="10"/>
      <c r="H445" s="10"/>
    </row>
    <row r="446" spans="7:8" ht="12.75">
      <c r="G446" s="10"/>
      <c r="H446" s="10"/>
    </row>
    <row r="447" spans="7:8" ht="12.75">
      <c r="G447" s="10"/>
      <c r="H447" s="10"/>
    </row>
    <row r="448" spans="7:8" ht="12.75">
      <c r="G448" s="10"/>
      <c r="H448" s="10"/>
    </row>
    <row r="449" spans="7:8" ht="12.75">
      <c r="G449" s="10"/>
      <c r="H449" s="10"/>
    </row>
    <row r="450" spans="7:8" ht="12.75">
      <c r="G450" s="10"/>
      <c r="H450" s="10"/>
    </row>
    <row r="451" spans="7:8" ht="12.75">
      <c r="G451" s="10"/>
      <c r="H451" s="10"/>
    </row>
    <row r="452" spans="7:8" ht="12.75">
      <c r="G452" s="10"/>
      <c r="H452" s="10"/>
    </row>
    <row r="453" spans="7:8" ht="12.75">
      <c r="G453" s="10"/>
      <c r="H453" s="10"/>
    </row>
    <row r="454" spans="7:8" ht="12.75">
      <c r="G454" s="10"/>
      <c r="H454" s="10"/>
    </row>
    <row r="455" spans="7:8" ht="12.75">
      <c r="G455" s="10"/>
      <c r="H455" s="10"/>
    </row>
    <row r="456" spans="7:8" ht="12.75">
      <c r="G456" s="10"/>
      <c r="H456" s="10"/>
    </row>
    <row r="457" spans="7:8" ht="12.75">
      <c r="G457" s="10"/>
      <c r="H457" s="10"/>
    </row>
    <row r="458" spans="7:8" ht="12.75">
      <c r="G458" s="10"/>
      <c r="H458" s="10"/>
    </row>
    <row r="459" spans="7:8" ht="12.75">
      <c r="G459" s="10"/>
      <c r="H459" s="10"/>
    </row>
    <row r="460" spans="7:8" ht="12.75">
      <c r="G460" s="10"/>
      <c r="H460" s="10"/>
    </row>
    <row r="461" spans="7:8" ht="12.75">
      <c r="G461" s="10"/>
      <c r="H461" s="10"/>
    </row>
    <row r="462" spans="7:8" ht="12.75">
      <c r="G462" s="10"/>
      <c r="H462" s="10"/>
    </row>
    <row r="463" spans="7:8" ht="12.75">
      <c r="G463" s="10"/>
      <c r="H463" s="10"/>
    </row>
    <row r="464" spans="7:8" ht="12.75">
      <c r="G464" s="10"/>
      <c r="H464" s="10"/>
    </row>
    <row r="465" spans="7:8" ht="12.75">
      <c r="G465" s="10"/>
      <c r="H465" s="10"/>
    </row>
    <row r="466" spans="7:8" ht="12.75">
      <c r="G466" s="10"/>
      <c r="H466" s="10"/>
    </row>
    <row r="467" spans="7:8" ht="12.75">
      <c r="G467" s="10"/>
      <c r="H467" s="10"/>
    </row>
    <row r="468" spans="7:8" ht="12.75">
      <c r="G468" s="10"/>
      <c r="H468" s="10"/>
    </row>
    <row r="469" spans="7:8" ht="12.75">
      <c r="G469" s="10"/>
      <c r="H469" s="10"/>
    </row>
    <row r="470" spans="7:8" ht="12.75">
      <c r="G470" s="10"/>
      <c r="H470" s="10"/>
    </row>
    <row r="471" spans="7:8" ht="12.75">
      <c r="G471" s="10"/>
      <c r="H471" s="10"/>
    </row>
    <row r="472" spans="7:8" ht="12.75">
      <c r="G472" s="10"/>
      <c r="H472" s="10"/>
    </row>
    <row r="473" spans="7:8" ht="12.75">
      <c r="G473" s="10"/>
      <c r="H473" s="10"/>
    </row>
    <row r="474" spans="7:8" ht="12.75">
      <c r="G474" s="10"/>
      <c r="H474" s="10"/>
    </row>
    <row r="475" spans="7:8" ht="12.75">
      <c r="G475" s="10"/>
      <c r="H475" s="10"/>
    </row>
    <row r="476" spans="7:8" ht="12.75">
      <c r="G476" s="10"/>
      <c r="H476" s="10"/>
    </row>
    <row r="477" spans="7:8" ht="12.75">
      <c r="G477" s="10"/>
      <c r="H477" s="10"/>
    </row>
    <row r="478" spans="7:8" ht="12.75">
      <c r="G478" s="10"/>
      <c r="H478" s="10"/>
    </row>
    <row r="479" spans="7:8" ht="12.75">
      <c r="G479" s="10"/>
      <c r="H479" s="10"/>
    </row>
    <row r="480" spans="7:8" ht="12.75">
      <c r="G480" s="10"/>
      <c r="H480" s="10"/>
    </row>
    <row r="481" spans="7:8" ht="12.75">
      <c r="G481" s="10"/>
      <c r="H481" s="10"/>
    </row>
    <row r="482" spans="7:8" ht="12.75">
      <c r="G482" s="10"/>
      <c r="H482" s="10"/>
    </row>
    <row r="483" spans="7:8" ht="12.75">
      <c r="G483" s="10"/>
      <c r="H483" s="10"/>
    </row>
    <row r="484" spans="7:8" ht="12.75">
      <c r="G484" s="10"/>
      <c r="H484" s="10"/>
    </row>
    <row r="485" spans="7:8" ht="12.75">
      <c r="G485" s="10"/>
      <c r="H485" s="10"/>
    </row>
    <row r="486" spans="7:8" ht="12.75">
      <c r="G486" s="10"/>
      <c r="H486" s="10"/>
    </row>
    <row r="487" spans="7:8" ht="12.75">
      <c r="G487" s="10"/>
      <c r="H487" s="10"/>
    </row>
    <row r="488" spans="7:8" ht="12.75">
      <c r="G488" s="10"/>
      <c r="H488" s="10"/>
    </row>
    <row r="489" spans="7:8" ht="12.75">
      <c r="G489" s="10"/>
      <c r="H489" s="10"/>
    </row>
    <row r="490" spans="7:8" ht="12.75">
      <c r="G490" s="10"/>
      <c r="H490" s="10"/>
    </row>
    <row r="491" spans="7:8" ht="12.75">
      <c r="G491" s="10"/>
      <c r="H491" s="10"/>
    </row>
    <row r="492" spans="7:8" ht="12.75">
      <c r="G492" s="10"/>
      <c r="H492" s="10"/>
    </row>
    <row r="493" spans="7:8" ht="12.75">
      <c r="G493" s="10"/>
      <c r="H493" s="10"/>
    </row>
    <row r="494" spans="7:8" ht="12.75">
      <c r="G494" s="10"/>
      <c r="H494" s="10"/>
    </row>
    <row r="495" spans="7:8" ht="12.75">
      <c r="G495" s="10"/>
      <c r="H495" s="10"/>
    </row>
    <row r="496" spans="7:8" ht="12.75">
      <c r="G496" s="10"/>
      <c r="H496" s="10"/>
    </row>
    <row r="497" spans="7:8" ht="12.75">
      <c r="G497" s="10"/>
      <c r="H497" s="10"/>
    </row>
    <row r="498" spans="7:8" ht="12.75">
      <c r="G498" s="10"/>
      <c r="H498" s="10"/>
    </row>
    <row r="499" spans="7:8" ht="12.75">
      <c r="G499" s="10"/>
      <c r="H499" s="10"/>
    </row>
    <row r="500" spans="7:8" ht="12.75">
      <c r="G500" s="10"/>
      <c r="H500" s="10"/>
    </row>
    <row r="501" spans="7:8" ht="12.75">
      <c r="G501" s="10"/>
      <c r="H501" s="10"/>
    </row>
    <row r="502" spans="7:8" ht="12.75">
      <c r="G502" s="10"/>
      <c r="H502" s="10"/>
    </row>
    <row r="503" spans="7:8" ht="12.75">
      <c r="G503" s="10"/>
      <c r="H503" s="10"/>
    </row>
    <row r="504" spans="7:8" ht="12.75">
      <c r="G504" s="10"/>
      <c r="H504" s="10"/>
    </row>
    <row r="505" spans="7:8" ht="12.75">
      <c r="G505" s="10"/>
      <c r="H505" s="10"/>
    </row>
    <row r="506" spans="7:8" ht="12.75">
      <c r="G506" s="10"/>
      <c r="H506" s="10"/>
    </row>
    <row r="507" spans="7:8" ht="12.75">
      <c r="G507" s="10"/>
      <c r="H507" s="10"/>
    </row>
    <row r="508" spans="7:8" ht="12.75">
      <c r="G508" s="10"/>
      <c r="H508" s="10"/>
    </row>
    <row r="509" spans="7:8" ht="12.75">
      <c r="G509" s="10"/>
      <c r="H509" s="10"/>
    </row>
    <row r="510" spans="7:8" ht="12.75">
      <c r="G510" s="10"/>
      <c r="H510" s="10"/>
    </row>
    <row r="511" spans="7:8" ht="12.75">
      <c r="G511" s="10"/>
      <c r="H511" s="10"/>
    </row>
    <row r="512" spans="7:8" ht="12.75">
      <c r="G512" s="10"/>
      <c r="H512" s="10"/>
    </row>
    <row r="513" spans="7:8" ht="12.75">
      <c r="G513" s="10"/>
      <c r="H513" s="10"/>
    </row>
    <row r="514" spans="7:8" ht="12.75">
      <c r="G514" s="10"/>
      <c r="H514" s="10"/>
    </row>
    <row r="515" spans="7:8" ht="12.75">
      <c r="G515" s="10"/>
      <c r="H515" s="10"/>
    </row>
    <row r="516" spans="7:8" ht="12.75">
      <c r="G516" s="10"/>
      <c r="H516" s="10"/>
    </row>
    <row r="517" spans="7:8" ht="12.75">
      <c r="G517" s="10"/>
      <c r="H517" s="10"/>
    </row>
    <row r="518" spans="7:8" ht="12.75">
      <c r="G518" s="10"/>
      <c r="H518" s="10"/>
    </row>
    <row r="519" spans="7:8" ht="12.75">
      <c r="G519" s="10"/>
      <c r="H519" s="10"/>
    </row>
    <row r="520" spans="7:8" ht="12.75">
      <c r="G520" s="10"/>
      <c r="H520" s="10"/>
    </row>
    <row r="521" spans="7:8" ht="12.75">
      <c r="G521" s="10"/>
      <c r="H521" s="10"/>
    </row>
    <row r="522" spans="7:8" ht="12.75">
      <c r="G522" s="10"/>
      <c r="H522" s="10"/>
    </row>
    <row r="523" spans="7:8" ht="12.75">
      <c r="G523" s="10"/>
      <c r="H523" s="10"/>
    </row>
    <row r="524" spans="7:8" ht="12.75">
      <c r="G524" s="10"/>
      <c r="H524" s="10"/>
    </row>
    <row r="525" spans="7:8" ht="12.75">
      <c r="G525" s="10"/>
      <c r="H525" s="10"/>
    </row>
    <row r="526" spans="7:8" ht="12.75">
      <c r="G526" s="10"/>
      <c r="H526" s="10"/>
    </row>
    <row r="527" spans="7:8" ht="12.75">
      <c r="G527" s="10"/>
      <c r="H527" s="10"/>
    </row>
    <row r="528" spans="7:8" ht="12.75">
      <c r="G528" s="10"/>
      <c r="H528" s="10"/>
    </row>
    <row r="529" spans="7:8" ht="12.75">
      <c r="G529" s="10"/>
      <c r="H529" s="10"/>
    </row>
    <row r="530" spans="7:8" ht="12.75">
      <c r="G530" s="10"/>
      <c r="H530" s="10"/>
    </row>
    <row r="531" spans="7:8" ht="12.75">
      <c r="G531" s="10"/>
      <c r="H531" s="10"/>
    </row>
    <row r="532" spans="7:8" ht="12.75">
      <c r="G532" s="10"/>
      <c r="H532" s="10"/>
    </row>
    <row r="533" spans="7:8" ht="12.75">
      <c r="G533" s="10"/>
      <c r="H533" s="10"/>
    </row>
    <row r="534" spans="7:8" ht="12.75">
      <c r="G534" s="10"/>
      <c r="H534" s="10"/>
    </row>
    <row r="535" spans="7:8" ht="12.75">
      <c r="G535" s="10"/>
      <c r="H535" s="10"/>
    </row>
    <row r="536" spans="7:8" ht="12.75">
      <c r="G536" s="10"/>
      <c r="H536" s="10"/>
    </row>
    <row r="537" spans="7:8" ht="12.75">
      <c r="G537" s="10"/>
      <c r="H537" s="10"/>
    </row>
    <row r="538" spans="7:8" ht="12.75">
      <c r="G538" s="10"/>
      <c r="H538" s="10"/>
    </row>
    <row r="539" spans="7:8" ht="12.75">
      <c r="G539" s="10"/>
      <c r="H539" s="10"/>
    </row>
    <row r="540" spans="7:8" ht="12.75">
      <c r="G540" s="10"/>
      <c r="H540" s="10"/>
    </row>
    <row r="541" spans="7:8" ht="12.75">
      <c r="G541" s="10"/>
      <c r="H541" s="10"/>
    </row>
    <row r="542" spans="7:8" ht="12.75">
      <c r="G542" s="10"/>
      <c r="H542" s="10"/>
    </row>
    <row r="543" spans="7:8" ht="12.75">
      <c r="G543" s="10"/>
      <c r="H543" s="10"/>
    </row>
    <row r="544" spans="7:8" ht="12.75">
      <c r="G544" s="10"/>
      <c r="H544" s="10"/>
    </row>
    <row r="545" spans="7:8" ht="12.75">
      <c r="G545" s="10"/>
      <c r="H545" s="10"/>
    </row>
    <row r="546" spans="7:8" ht="12.75">
      <c r="G546" s="10"/>
      <c r="H546" s="10"/>
    </row>
    <row r="547" spans="7:8" ht="12.75">
      <c r="G547" s="10"/>
      <c r="H547" s="10"/>
    </row>
    <row r="548" spans="7:8" ht="12.75">
      <c r="G548" s="10"/>
      <c r="H548" s="10"/>
    </row>
    <row r="549" spans="7:8" ht="12.75">
      <c r="G549" s="10"/>
      <c r="H549" s="10"/>
    </row>
    <row r="550" spans="7:8" ht="12.75">
      <c r="G550" s="10"/>
      <c r="H550" s="10"/>
    </row>
    <row r="551" spans="7:8" ht="12.75">
      <c r="G551" s="10"/>
      <c r="H551" s="10"/>
    </row>
    <row r="552" spans="7:8" ht="12.75">
      <c r="G552" s="10"/>
      <c r="H552" s="10"/>
    </row>
    <row r="553" spans="7:8" ht="12.75">
      <c r="G553" s="10"/>
      <c r="H553" s="10"/>
    </row>
    <row r="554" spans="7:8" ht="12.75">
      <c r="G554" s="10"/>
      <c r="H554" s="10"/>
    </row>
    <row r="555" spans="7:8" ht="12.75">
      <c r="G555" s="10"/>
      <c r="H555" s="10"/>
    </row>
    <row r="556" spans="7:8" ht="12.75">
      <c r="G556" s="10"/>
      <c r="H556" s="10"/>
    </row>
    <row r="557" spans="7:8" ht="12.75">
      <c r="G557" s="10"/>
      <c r="H557" s="10"/>
    </row>
    <row r="558" spans="7:8" ht="12.75">
      <c r="G558" s="10"/>
      <c r="H558" s="10"/>
    </row>
    <row r="559" spans="7:8" ht="12.75">
      <c r="G559" s="10"/>
      <c r="H559" s="10"/>
    </row>
    <row r="560" spans="7:8" ht="12.75">
      <c r="G560" s="10"/>
      <c r="H560" s="10"/>
    </row>
    <row r="561" spans="7:8" ht="12.75">
      <c r="G561" s="10"/>
      <c r="H561" s="10"/>
    </row>
    <row r="562" spans="7:8" ht="12.75">
      <c r="G562" s="10"/>
      <c r="H562" s="10"/>
    </row>
    <row r="563" spans="7:8" ht="12.75">
      <c r="G563" s="10"/>
      <c r="H563" s="10"/>
    </row>
    <row r="564" spans="7:8" ht="12.75">
      <c r="G564" s="10"/>
      <c r="H564" s="10"/>
    </row>
    <row r="565" spans="7:8" ht="12.75">
      <c r="G565" s="10"/>
      <c r="H565" s="10"/>
    </row>
    <row r="566" spans="7:8" ht="12.75">
      <c r="G566" s="10"/>
      <c r="H566" s="10"/>
    </row>
    <row r="567" spans="7:8" ht="12.75">
      <c r="G567" s="10"/>
      <c r="H567" s="10"/>
    </row>
    <row r="568" spans="7:8" ht="12.75">
      <c r="G568" s="10"/>
      <c r="H568" s="10"/>
    </row>
    <row r="569" spans="7:8" ht="12.75">
      <c r="G569" s="10"/>
      <c r="H569" s="10"/>
    </row>
    <row r="570" spans="7:8" ht="12.75">
      <c r="G570" s="10"/>
      <c r="H570" s="10"/>
    </row>
    <row r="571" spans="7:8" ht="12.75">
      <c r="G571" s="10"/>
      <c r="H571" s="10"/>
    </row>
    <row r="572" spans="7:8" ht="12.75">
      <c r="G572" s="10"/>
      <c r="H572" s="10"/>
    </row>
    <row r="573" spans="7:8" ht="12.75">
      <c r="G573" s="10"/>
      <c r="H573" s="10"/>
    </row>
    <row r="574" spans="7:8" ht="12.75">
      <c r="G574" s="10"/>
      <c r="H574" s="10"/>
    </row>
    <row r="575" spans="7:8" ht="12.75">
      <c r="G575" s="10"/>
      <c r="H575" s="10"/>
    </row>
    <row r="576" spans="7:8" ht="12.75">
      <c r="G576" s="10"/>
      <c r="H576" s="10"/>
    </row>
    <row r="577" spans="7:8" ht="12.75">
      <c r="G577" s="10"/>
      <c r="H577" s="10"/>
    </row>
    <row r="578" spans="7:8" ht="12.75">
      <c r="G578" s="10"/>
      <c r="H578" s="10"/>
    </row>
    <row r="579" spans="7:8" ht="12.75">
      <c r="G579" s="10"/>
      <c r="H579" s="10"/>
    </row>
    <row r="580" spans="7:8" ht="12.75">
      <c r="G580" s="10"/>
      <c r="H580" s="10"/>
    </row>
    <row r="581" spans="7:8" ht="12.75">
      <c r="G581" s="10"/>
      <c r="H581" s="10"/>
    </row>
    <row r="582" spans="7:8" ht="12.75">
      <c r="G582" s="10"/>
      <c r="H582" s="10"/>
    </row>
    <row r="583" spans="7:8" ht="12.75">
      <c r="G583" s="10"/>
      <c r="H583" s="10"/>
    </row>
    <row r="584" spans="7:8" ht="12.75">
      <c r="G584" s="10"/>
      <c r="H584" s="10"/>
    </row>
    <row r="585" spans="7:8" ht="12.75">
      <c r="G585" s="10"/>
      <c r="H585" s="10"/>
    </row>
    <row r="586" spans="7:8" ht="12.75">
      <c r="G586" s="10"/>
      <c r="H586" s="10"/>
    </row>
    <row r="587" spans="7:8" ht="12.75">
      <c r="G587" s="10"/>
      <c r="H587" s="10"/>
    </row>
    <row r="588" spans="7:8" ht="12.75">
      <c r="G588" s="10"/>
      <c r="H588" s="10"/>
    </row>
    <row r="589" spans="7:8" ht="12.75">
      <c r="G589" s="10"/>
      <c r="H589" s="10"/>
    </row>
    <row r="590" spans="7:8" ht="12.75">
      <c r="G590" s="10"/>
      <c r="H590" s="10"/>
    </row>
    <row r="591" spans="7:8" ht="12.75">
      <c r="G591" s="10"/>
      <c r="H591" s="10"/>
    </row>
    <row r="592" spans="7:8" ht="12.75">
      <c r="G592" s="10"/>
      <c r="H592" s="10"/>
    </row>
    <row r="593" spans="7:8" ht="12.75">
      <c r="G593" s="10"/>
      <c r="H593" s="10"/>
    </row>
    <row r="594" spans="7:8" ht="12.75">
      <c r="G594" s="10"/>
      <c r="H594" s="10"/>
    </row>
    <row r="595" spans="7:8" ht="12.75">
      <c r="G595" s="10"/>
      <c r="H595" s="10"/>
    </row>
    <row r="596" spans="7:8" ht="12.75">
      <c r="G596" s="10"/>
      <c r="H596" s="10"/>
    </row>
    <row r="597" spans="7:8" ht="12.75">
      <c r="G597" s="10"/>
      <c r="H597" s="10"/>
    </row>
    <row r="598" spans="7:8" ht="12.75">
      <c r="G598" s="10"/>
      <c r="H598" s="10"/>
    </row>
    <row r="599" spans="7:8" ht="12.75">
      <c r="G599" s="10"/>
      <c r="H599" s="10"/>
    </row>
    <row r="600" spans="7:8" ht="12.75">
      <c r="G600" s="10"/>
      <c r="H600" s="10"/>
    </row>
    <row r="601" spans="7:8" ht="12.75">
      <c r="G601" s="10"/>
      <c r="H601" s="10"/>
    </row>
    <row r="602" spans="7:8" ht="12.75">
      <c r="G602" s="10"/>
      <c r="H602" s="10"/>
    </row>
    <row r="603" spans="7:8" ht="12.75">
      <c r="G603" s="10"/>
      <c r="H603" s="10"/>
    </row>
    <row r="604" spans="7:8" ht="12.75">
      <c r="G604" s="10"/>
      <c r="H604" s="10"/>
    </row>
    <row r="605" spans="7:8" ht="12.75">
      <c r="G605" s="10"/>
      <c r="H605" s="10"/>
    </row>
    <row r="606" spans="7:8" ht="12.75">
      <c r="G606" s="10"/>
      <c r="H606" s="10"/>
    </row>
    <row r="607" spans="7:8" ht="12.75">
      <c r="G607" s="10"/>
      <c r="H607" s="10"/>
    </row>
    <row r="608" spans="7:8" ht="12.75">
      <c r="G608" s="10"/>
      <c r="H608" s="10"/>
    </row>
    <row r="609" spans="7:8" ht="12.75">
      <c r="G609" s="10"/>
      <c r="H609" s="10"/>
    </row>
    <row r="610" spans="7:8" ht="12.75">
      <c r="G610" s="10"/>
      <c r="H610" s="10"/>
    </row>
    <row r="611" spans="7:8" ht="12.75">
      <c r="G611" s="10"/>
      <c r="H611" s="10"/>
    </row>
    <row r="612" spans="7:8" ht="12.75">
      <c r="G612" s="10"/>
      <c r="H612" s="10"/>
    </row>
    <row r="613" spans="7:8" ht="12.75">
      <c r="G613" s="10"/>
      <c r="H613" s="10"/>
    </row>
    <row r="614" spans="7:8" ht="12.75">
      <c r="G614" s="10"/>
      <c r="H614" s="10"/>
    </row>
    <row r="615" spans="7:8" ht="12.75">
      <c r="G615" s="10"/>
      <c r="H615" s="10"/>
    </row>
    <row r="616" spans="7:8" ht="12.75">
      <c r="G616" s="10"/>
      <c r="H616" s="10"/>
    </row>
    <row r="617" spans="7:8" ht="12.75">
      <c r="G617" s="10"/>
      <c r="H617" s="10"/>
    </row>
    <row r="618" spans="7:8" ht="12.75">
      <c r="G618" s="10"/>
      <c r="H618" s="10"/>
    </row>
    <row r="619" spans="7:8" ht="12.75">
      <c r="G619" s="10"/>
      <c r="H619" s="10"/>
    </row>
    <row r="620" spans="7:8" ht="12.75">
      <c r="G620" s="10"/>
      <c r="H620" s="10"/>
    </row>
    <row r="621" spans="7:8" ht="12.75">
      <c r="G621" s="10"/>
      <c r="H621" s="10"/>
    </row>
    <row r="622" spans="7:8" ht="12.75">
      <c r="G622" s="10"/>
      <c r="H622" s="10"/>
    </row>
    <row r="623" spans="7:8" ht="12.75">
      <c r="G623" s="10"/>
      <c r="H623" s="10"/>
    </row>
    <row r="624" spans="7:8" ht="12.75">
      <c r="G624" s="10"/>
      <c r="H624" s="10"/>
    </row>
    <row r="625" spans="7:8" ht="12.75">
      <c r="G625" s="10"/>
      <c r="H625" s="10"/>
    </row>
    <row r="626" spans="7:8" ht="12.75">
      <c r="G626" s="10"/>
      <c r="H626" s="10"/>
    </row>
    <row r="627" spans="7:8" ht="12.75">
      <c r="G627" s="10"/>
      <c r="H627" s="10"/>
    </row>
    <row r="628" spans="7:8" ht="12.75">
      <c r="G628" s="10"/>
      <c r="H628" s="10"/>
    </row>
    <row r="629" spans="7:8" ht="12.75">
      <c r="G629" s="10"/>
      <c r="H629" s="10"/>
    </row>
    <row r="630" spans="7:8" ht="12.75">
      <c r="G630" s="10"/>
      <c r="H630" s="10"/>
    </row>
    <row r="631" spans="7:8" ht="12.75">
      <c r="G631" s="10"/>
      <c r="H631" s="10"/>
    </row>
    <row r="632" spans="7:8" ht="12.75">
      <c r="G632" s="10"/>
      <c r="H632" s="10"/>
    </row>
    <row r="633" spans="7:8" ht="12.75">
      <c r="G633" s="10"/>
      <c r="H633" s="10"/>
    </row>
    <row r="634" spans="7:8" ht="12.75">
      <c r="G634" s="10"/>
      <c r="H634" s="10"/>
    </row>
    <row r="635" spans="7:8" ht="12.75">
      <c r="G635" s="10"/>
      <c r="H635" s="10"/>
    </row>
    <row r="636" spans="7:8" ht="12.75">
      <c r="G636" s="10"/>
      <c r="H636" s="10"/>
    </row>
    <row r="637" spans="7:8" ht="12.75">
      <c r="G637" s="10"/>
      <c r="H637" s="10"/>
    </row>
    <row r="638" spans="7:8" ht="12.75">
      <c r="G638" s="10"/>
      <c r="H638" s="10"/>
    </row>
    <row r="639" spans="7:8" ht="12.75">
      <c r="G639" s="10"/>
      <c r="H639" s="10"/>
    </row>
    <row r="640" spans="7:8" ht="12.75">
      <c r="G640" s="10"/>
      <c r="H640" s="10"/>
    </row>
    <row r="641" spans="7:8" ht="12.75">
      <c r="G641" s="10"/>
      <c r="H641" s="10"/>
    </row>
    <row r="642" spans="7:8" ht="12.75">
      <c r="G642" s="10"/>
      <c r="H642" s="10"/>
    </row>
    <row r="643" spans="7:8" ht="12.75">
      <c r="G643" s="10"/>
      <c r="H643" s="10"/>
    </row>
    <row r="644" spans="7:8" ht="12.75">
      <c r="G644" s="10"/>
      <c r="H644" s="10"/>
    </row>
    <row r="645" spans="7:8" ht="12.75">
      <c r="G645" s="10"/>
      <c r="H645" s="10"/>
    </row>
    <row r="646" spans="7:8" ht="12.75">
      <c r="G646" s="10"/>
      <c r="H646" s="10"/>
    </row>
    <row r="647" spans="7:8" ht="12.75">
      <c r="G647" s="10"/>
      <c r="H647" s="10"/>
    </row>
    <row r="648" spans="7:8" ht="12.75">
      <c r="G648" s="10"/>
      <c r="H648" s="10"/>
    </row>
    <row r="649" spans="7:8" ht="12.75">
      <c r="G649" s="10"/>
      <c r="H649" s="10"/>
    </row>
    <row r="650" spans="7:8" ht="12.75">
      <c r="G650" s="10"/>
      <c r="H650" s="10"/>
    </row>
    <row r="651" spans="7:8" ht="12.75">
      <c r="G651" s="10"/>
      <c r="H651" s="10"/>
    </row>
    <row r="652" spans="7:8" ht="12.75">
      <c r="G652" s="10"/>
      <c r="H652" s="10"/>
    </row>
    <row r="653" spans="7:8" ht="12.75">
      <c r="G653" s="10"/>
      <c r="H653" s="10"/>
    </row>
    <row r="654" spans="7:8" ht="12.75">
      <c r="G654" s="10"/>
      <c r="H654" s="10"/>
    </row>
    <row r="655" spans="7:8" ht="12.75">
      <c r="G655" s="10"/>
      <c r="H655" s="10"/>
    </row>
    <row r="656" spans="7:8" ht="12.75">
      <c r="G656" s="10"/>
      <c r="H656" s="10"/>
    </row>
    <row r="657" spans="7:8" ht="12.75">
      <c r="G657" s="10"/>
      <c r="H657" s="10"/>
    </row>
    <row r="658" spans="7:8" ht="12.75">
      <c r="G658" s="10"/>
      <c r="H658" s="10"/>
    </row>
    <row r="659" spans="7:8" ht="12.75">
      <c r="G659" s="10"/>
      <c r="H659" s="10"/>
    </row>
    <row r="660" spans="7:8" ht="12.75">
      <c r="G660" s="10"/>
      <c r="H660" s="10"/>
    </row>
    <row r="661" spans="7:8" ht="12.75">
      <c r="G661" s="10"/>
      <c r="H661" s="10"/>
    </row>
    <row r="662" spans="7:8" ht="12.75">
      <c r="G662" s="10"/>
      <c r="H662" s="10"/>
    </row>
    <row r="663" spans="7:8" ht="12.75">
      <c r="G663" s="10"/>
      <c r="H663" s="10"/>
    </row>
    <row r="664" spans="7:8" ht="12.75">
      <c r="G664" s="10"/>
      <c r="H664" s="10"/>
    </row>
    <row r="665" spans="7:8" ht="12.75">
      <c r="G665" s="10"/>
      <c r="H665" s="10"/>
    </row>
    <row r="666" spans="7:8" ht="12.75">
      <c r="G666" s="10"/>
      <c r="H666" s="10"/>
    </row>
    <row r="667" spans="7:8" ht="12.75">
      <c r="G667" s="10"/>
      <c r="H667" s="10"/>
    </row>
    <row r="668" spans="7:8" ht="12.75">
      <c r="G668" s="10"/>
      <c r="H668" s="10"/>
    </row>
    <row r="669" spans="7:8" ht="12.75">
      <c r="G669" s="10"/>
      <c r="H669" s="10"/>
    </row>
    <row r="670" spans="7:8" ht="12.75">
      <c r="G670" s="10"/>
      <c r="H670" s="10"/>
    </row>
    <row r="671" spans="7:8" ht="12.75">
      <c r="G671" s="10"/>
      <c r="H671" s="10"/>
    </row>
    <row r="672" spans="7:8" ht="12.75">
      <c r="G672" s="10"/>
      <c r="H672" s="10"/>
    </row>
    <row r="673" spans="7:8" ht="12.75">
      <c r="G673" s="10"/>
      <c r="H673" s="10"/>
    </row>
    <row r="674" spans="7:8" ht="12.75">
      <c r="G674" s="10"/>
      <c r="H674" s="10"/>
    </row>
    <row r="675" spans="7:8" ht="12.75">
      <c r="G675" s="10"/>
      <c r="H675" s="10"/>
    </row>
    <row r="676" spans="7:8" ht="12.75">
      <c r="G676" s="10"/>
      <c r="H676" s="10"/>
    </row>
    <row r="677" spans="7:8" ht="12.75">
      <c r="G677" s="10"/>
      <c r="H677" s="10"/>
    </row>
    <row r="678" spans="7:8" ht="12.75">
      <c r="G678" s="10"/>
      <c r="H678" s="10"/>
    </row>
    <row r="679" spans="7:8" ht="12.75">
      <c r="G679" s="10"/>
      <c r="H679" s="10"/>
    </row>
    <row r="680" spans="7:8" ht="12.75">
      <c r="G680" s="10"/>
      <c r="H680" s="10"/>
    </row>
    <row r="681" spans="7:8" ht="12.75">
      <c r="G681" s="10"/>
      <c r="H681" s="10"/>
    </row>
    <row r="682" spans="7:8" ht="12.75">
      <c r="G682" s="10"/>
      <c r="H682" s="10"/>
    </row>
    <row r="683" spans="7:8" ht="12.75">
      <c r="G683" s="10"/>
      <c r="H683" s="10"/>
    </row>
    <row r="684" spans="7:8" ht="12.75">
      <c r="G684" s="10"/>
      <c r="H684" s="10"/>
    </row>
    <row r="685" spans="7:8" ht="12.75">
      <c r="G685" s="10"/>
      <c r="H685" s="10"/>
    </row>
    <row r="686" spans="7:8" ht="12.75">
      <c r="G686" s="10"/>
      <c r="H686" s="10"/>
    </row>
    <row r="687" spans="7:8" ht="12.75">
      <c r="G687" s="10"/>
      <c r="H687" s="10"/>
    </row>
    <row r="688" spans="7:8" ht="12.75">
      <c r="G688" s="10"/>
      <c r="H688" s="10"/>
    </row>
    <row r="689" spans="7:8" ht="12.75">
      <c r="G689" s="10"/>
      <c r="H689" s="10"/>
    </row>
    <row r="690" spans="7:8" ht="12.75">
      <c r="G690" s="10"/>
      <c r="H690" s="10"/>
    </row>
    <row r="691" spans="7:8" ht="12.75">
      <c r="G691" s="10"/>
      <c r="H691" s="10"/>
    </row>
    <row r="692" spans="7:8" ht="12.75">
      <c r="G692" s="10"/>
      <c r="H692" s="10"/>
    </row>
    <row r="693" spans="7:8" ht="12.75">
      <c r="G693" s="10"/>
      <c r="H693" s="10"/>
    </row>
    <row r="694" spans="7:8" ht="12.75">
      <c r="G694" s="10"/>
      <c r="H694" s="10"/>
    </row>
    <row r="695" spans="7:8" ht="12.75">
      <c r="G695" s="10"/>
      <c r="H695" s="10"/>
    </row>
    <row r="696" spans="7:8" ht="12.75">
      <c r="G696" s="10"/>
      <c r="H696" s="10"/>
    </row>
    <row r="697" spans="7:8" ht="12.75">
      <c r="G697" s="10"/>
      <c r="H697" s="10"/>
    </row>
    <row r="698" spans="7:8" ht="12.75">
      <c r="G698" s="10"/>
      <c r="H698" s="10"/>
    </row>
    <row r="699" spans="7:8" ht="12.75">
      <c r="G699" s="10"/>
      <c r="H699" s="10"/>
    </row>
    <row r="700" spans="7:8" ht="12.75">
      <c r="G700" s="10"/>
      <c r="H700" s="10"/>
    </row>
    <row r="701" spans="7:8" ht="12.75">
      <c r="G701" s="10"/>
      <c r="H701" s="10"/>
    </row>
    <row r="702" spans="7:8" ht="12.75">
      <c r="G702" s="10"/>
      <c r="H702" s="10"/>
    </row>
    <row r="703" spans="7:8" ht="12.75">
      <c r="G703" s="10"/>
      <c r="H703" s="10"/>
    </row>
    <row r="704" spans="7:8" ht="12.75">
      <c r="G704" s="10"/>
      <c r="H704" s="10"/>
    </row>
    <row r="705" spans="7:8" ht="12.75">
      <c r="G705" s="10"/>
      <c r="H705" s="10"/>
    </row>
    <row r="706" spans="7:8" ht="12.75">
      <c r="G706" s="10"/>
      <c r="H706" s="10"/>
    </row>
    <row r="707" spans="7:8" ht="12.75">
      <c r="G707" s="10"/>
      <c r="H707" s="10"/>
    </row>
    <row r="708" spans="7:8" ht="12.75">
      <c r="G708" s="10"/>
      <c r="H708" s="10"/>
    </row>
    <row r="709" spans="7:8" ht="12.75">
      <c r="G709" s="10"/>
      <c r="H709" s="10"/>
    </row>
    <row r="710" spans="7:8" ht="12.75">
      <c r="G710" s="10"/>
      <c r="H710" s="10"/>
    </row>
    <row r="711" spans="7:8" ht="12.75">
      <c r="G711" s="10"/>
      <c r="H711" s="10"/>
    </row>
    <row r="712" spans="7:8" ht="12.75">
      <c r="G712" s="10"/>
      <c r="H712" s="10"/>
    </row>
    <row r="713" spans="7:8" ht="12.75">
      <c r="G713" s="10"/>
      <c r="H713" s="10"/>
    </row>
    <row r="714" spans="7:8" ht="12.75">
      <c r="G714" s="10"/>
      <c r="H714" s="10"/>
    </row>
    <row r="715" spans="7:8" ht="12.75">
      <c r="G715" s="10"/>
      <c r="H715" s="10"/>
    </row>
    <row r="716" spans="7:8" ht="12.75">
      <c r="G716" s="10"/>
      <c r="H716" s="10"/>
    </row>
    <row r="717" spans="7:8" ht="12.75">
      <c r="G717" s="10"/>
      <c r="H717" s="10"/>
    </row>
    <row r="718" spans="7:8" ht="12.75">
      <c r="G718" s="10"/>
      <c r="H718" s="10"/>
    </row>
    <row r="719" spans="7:8" ht="12.75">
      <c r="G719" s="10"/>
      <c r="H719" s="10"/>
    </row>
    <row r="720" spans="7:8" ht="12.75">
      <c r="G720" s="10"/>
      <c r="H720" s="10"/>
    </row>
    <row r="721" spans="7:8" ht="12.75">
      <c r="G721" s="10"/>
      <c r="H721" s="10"/>
    </row>
    <row r="722" spans="7:8" ht="12.75">
      <c r="G722" s="10"/>
      <c r="H722" s="10"/>
    </row>
    <row r="723" spans="7:8" ht="12.75">
      <c r="G723" s="10"/>
      <c r="H723" s="10"/>
    </row>
    <row r="724" spans="7:8" ht="12.75">
      <c r="G724" s="10"/>
      <c r="H724" s="10"/>
    </row>
    <row r="725" spans="7:8" ht="12.75">
      <c r="G725" s="10"/>
      <c r="H725" s="10"/>
    </row>
    <row r="726" spans="7:8" ht="12.75">
      <c r="G726" s="10"/>
      <c r="H726" s="10"/>
    </row>
    <row r="727" spans="7:8" ht="12.75">
      <c r="G727" s="10"/>
      <c r="H727" s="10"/>
    </row>
    <row r="728" spans="7:8" ht="12.75">
      <c r="G728" s="10"/>
      <c r="H728" s="10"/>
    </row>
    <row r="729" spans="7:8" ht="12.75">
      <c r="G729" s="10"/>
      <c r="H729" s="10"/>
    </row>
    <row r="730" spans="7:8" ht="12.75">
      <c r="G730" s="10"/>
      <c r="H730" s="10"/>
    </row>
    <row r="731" spans="7:8" ht="12.75">
      <c r="G731" s="10"/>
      <c r="H731" s="10"/>
    </row>
    <row r="732" spans="7:8" ht="12.75">
      <c r="G732" s="10"/>
      <c r="H732" s="10"/>
    </row>
    <row r="733" spans="7:8" ht="12.75">
      <c r="G733" s="10"/>
      <c r="H733" s="10"/>
    </row>
    <row r="734" spans="7:8" ht="12.75">
      <c r="G734" s="10"/>
      <c r="H734" s="10"/>
    </row>
    <row r="735" spans="7:8" ht="12.75">
      <c r="G735" s="10"/>
      <c r="H735" s="10"/>
    </row>
    <row r="736" spans="7:8" ht="12.75">
      <c r="G736" s="10"/>
      <c r="H736" s="10"/>
    </row>
    <row r="737" spans="7:8" ht="12.75">
      <c r="G737" s="10"/>
      <c r="H737" s="10"/>
    </row>
    <row r="738" spans="7:8" ht="12.75">
      <c r="G738" s="10"/>
      <c r="H738" s="10"/>
    </row>
    <row r="739" spans="7:8" ht="12.75">
      <c r="G739" s="10"/>
      <c r="H739" s="10"/>
    </row>
    <row r="740" spans="7:8" ht="12.75">
      <c r="G740" s="10"/>
      <c r="H740" s="10"/>
    </row>
    <row r="741" spans="7:8" ht="12.75">
      <c r="G741" s="10"/>
      <c r="H741" s="10"/>
    </row>
    <row r="742" spans="7:8" ht="12.75">
      <c r="G742" s="10"/>
      <c r="H742" s="10"/>
    </row>
    <row r="743" spans="7:8" ht="12.75">
      <c r="G743" s="10"/>
      <c r="H743" s="10"/>
    </row>
    <row r="744" spans="7:8" ht="12.75">
      <c r="G744" s="10"/>
      <c r="H744" s="10"/>
    </row>
    <row r="745" spans="7:8" ht="12.75">
      <c r="G745" s="10"/>
      <c r="H745" s="10"/>
    </row>
    <row r="746" spans="7:8" ht="12.75">
      <c r="G746" s="10"/>
      <c r="H746" s="10"/>
    </row>
    <row r="747" spans="7:8" ht="12.75">
      <c r="G747" s="10"/>
      <c r="H747" s="10"/>
    </row>
    <row r="748" spans="7:8" ht="12.75">
      <c r="G748" s="10"/>
      <c r="H748" s="10"/>
    </row>
    <row r="749" spans="7:8" ht="12.75">
      <c r="G749" s="10"/>
      <c r="H749" s="10"/>
    </row>
    <row r="750" spans="7:8" ht="12.75">
      <c r="G750" s="10"/>
      <c r="H750" s="10"/>
    </row>
    <row r="751" spans="7:8" ht="12.75">
      <c r="G751" s="10"/>
      <c r="H751" s="10"/>
    </row>
    <row r="752" spans="7:8" ht="12.75">
      <c r="G752" s="10"/>
      <c r="H752" s="10"/>
    </row>
    <row r="753" spans="7:8" ht="12.75">
      <c r="G753" s="10"/>
      <c r="H753" s="10"/>
    </row>
    <row r="754" spans="7:8" ht="12.75">
      <c r="G754" s="10"/>
      <c r="H754" s="10"/>
    </row>
    <row r="755" spans="7:8" ht="12.75">
      <c r="G755" s="10"/>
      <c r="H755" s="10"/>
    </row>
    <row r="756" spans="7:8" ht="12.75">
      <c r="G756" s="10"/>
      <c r="H756" s="10"/>
    </row>
    <row r="757" spans="7:8" ht="12.75">
      <c r="G757" s="10"/>
      <c r="H757" s="10"/>
    </row>
    <row r="758" spans="7:8" ht="12.75">
      <c r="G758" s="10"/>
      <c r="H758" s="10"/>
    </row>
    <row r="759" spans="7:8" ht="12.75">
      <c r="G759" s="10"/>
      <c r="H759" s="10"/>
    </row>
    <row r="760" spans="7:8" ht="12.75">
      <c r="G760" s="10"/>
      <c r="H760" s="10"/>
    </row>
    <row r="761" spans="7:8" ht="12.75">
      <c r="G761" s="10"/>
      <c r="H761" s="10"/>
    </row>
    <row r="762" spans="7:8" ht="12.75">
      <c r="G762" s="10"/>
      <c r="H762" s="10"/>
    </row>
    <row r="763" spans="7:8" ht="12.75">
      <c r="G763" s="10"/>
      <c r="H763" s="10"/>
    </row>
    <row r="764" spans="7:8" ht="12.75">
      <c r="G764" s="10"/>
      <c r="H764" s="10"/>
    </row>
    <row r="765" spans="7:8" ht="12.75">
      <c r="G765" s="10"/>
      <c r="H765" s="10"/>
    </row>
    <row r="766" spans="7:8" ht="12.75">
      <c r="G766" s="10"/>
      <c r="H766" s="10"/>
    </row>
    <row r="767" spans="7:8" ht="12.75">
      <c r="G767" s="10"/>
      <c r="H767" s="10"/>
    </row>
    <row r="768" spans="7:8" ht="12.75">
      <c r="G768" s="10"/>
      <c r="H768" s="10"/>
    </row>
    <row r="769" spans="7:8" ht="12.75">
      <c r="G769" s="10"/>
      <c r="H769" s="10"/>
    </row>
    <row r="770" spans="7:8" ht="12.75">
      <c r="G770" s="10"/>
      <c r="H770" s="10"/>
    </row>
    <row r="771" spans="7:8" ht="12.75">
      <c r="G771" s="10"/>
      <c r="H771" s="10"/>
    </row>
    <row r="772" spans="7:8" ht="12.75">
      <c r="G772" s="10"/>
      <c r="H772" s="10"/>
    </row>
    <row r="773" spans="7:8" ht="12.75">
      <c r="G773" s="10"/>
      <c r="H773" s="10"/>
    </row>
    <row r="774" spans="7:8" ht="12.75">
      <c r="G774" s="10"/>
      <c r="H774" s="10"/>
    </row>
    <row r="775" spans="7:8" ht="12.75">
      <c r="G775" s="10"/>
      <c r="H775" s="10"/>
    </row>
    <row r="776" spans="7:8" ht="12.75">
      <c r="G776" s="10"/>
      <c r="H776" s="10"/>
    </row>
    <row r="777" spans="7:8" ht="12.75">
      <c r="G777" s="10"/>
      <c r="H777" s="10"/>
    </row>
    <row r="778" spans="7:8" ht="12.75">
      <c r="G778" s="10"/>
      <c r="H778" s="10"/>
    </row>
    <row r="779" spans="7:8" ht="12.75">
      <c r="G779" s="10"/>
      <c r="H779" s="10"/>
    </row>
    <row r="780" spans="7:8" ht="12.75">
      <c r="G780" s="10"/>
      <c r="H780" s="10"/>
    </row>
    <row r="781" spans="7:8" ht="12.75">
      <c r="G781" s="10"/>
      <c r="H781" s="10"/>
    </row>
    <row r="782" spans="7:8" ht="12.75">
      <c r="G782" s="10"/>
      <c r="H782" s="10"/>
    </row>
    <row r="783" spans="7:8" ht="12.75">
      <c r="G783" s="10"/>
      <c r="H783" s="10"/>
    </row>
    <row r="784" spans="7:8" ht="12.75">
      <c r="G784" s="10"/>
      <c r="H784" s="10"/>
    </row>
    <row r="785" spans="7:8" ht="12.75">
      <c r="G785" s="10"/>
      <c r="H785" s="10"/>
    </row>
    <row r="786" spans="7:8" ht="12.75">
      <c r="G786" s="10"/>
      <c r="H786" s="10"/>
    </row>
    <row r="787" spans="7:8" ht="12.75">
      <c r="G787" s="10"/>
      <c r="H787" s="10"/>
    </row>
    <row r="788" spans="7:8" ht="12.75">
      <c r="G788" s="10"/>
      <c r="H788" s="10"/>
    </row>
    <row r="789" spans="7:8" ht="12.75">
      <c r="G789" s="10"/>
      <c r="H789" s="10"/>
    </row>
    <row r="790" spans="7:8" ht="12.75">
      <c r="G790" s="10"/>
      <c r="H790" s="10"/>
    </row>
    <row r="791" spans="7:8" ht="12.75">
      <c r="G791" s="10"/>
      <c r="H791" s="10"/>
    </row>
    <row r="792" spans="7:8" ht="12.75">
      <c r="G792" s="10"/>
      <c r="H792" s="10"/>
    </row>
    <row r="793" spans="7:8" ht="12.75">
      <c r="G793" s="10"/>
      <c r="H793" s="10"/>
    </row>
    <row r="794" spans="7:8" ht="12.75">
      <c r="G794" s="10"/>
      <c r="H794" s="10"/>
    </row>
    <row r="795" spans="7:8" ht="12.75">
      <c r="G795" s="10"/>
      <c r="H795" s="10"/>
    </row>
    <row r="796" spans="7:8" ht="12.75">
      <c r="G796" s="10"/>
      <c r="H796" s="10"/>
    </row>
    <row r="797" spans="7:8" ht="12.75">
      <c r="G797" s="10"/>
      <c r="H797" s="10"/>
    </row>
    <row r="798" spans="7:8" ht="12.75">
      <c r="G798" s="10"/>
      <c r="H798" s="10"/>
    </row>
    <row r="799" spans="7:8" ht="12.75">
      <c r="G799" s="10"/>
      <c r="H799" s="10"/>
    </row>
    <row r="800" spans="7:8" ht="12.75">
      <c r="G800" s="10"/>
      <c r="H800" s="10"/>
    </row>
    <row r="801" spans="7:8" ht="12.75">
      <c r="G801" s="10"/>
      <c r="H801" s="10"/>
    </row>
    <row r="802" spans="7:8" ht="12.75">
      <c r="G802" s="10"/>
      <c r="H802" s="10"/>
    </row>
    <row r="803" spans="7:8" ht="12.75">
      <c r="G803" s="10"/>
      <c r="H803" s="10"/>
    </row>
    <row r="804" spans="7:8" ht="12.75">
      <c r="G804" s="10"/>
      <c r="H804" s="10"/>
    </row>
    <row r="805" spans="7:8" ht="12.75">
      <c r="G805" s="10"/>
      <c r="H805" s="10"/>
    </row>
    <row r="806" spans="7:8" ht="12.75">
      <c r="G806" s="10"/>
      <c r="H806" s="10"/>
    </row>
    <row r="807" spans="7:8" ht="12.75">
      <c r="G807" s="10"/>
      <c r="H807" s="10"/>
    </row>
    <row r="808" spans="7:8" ht="12.75">
      <c r="G808" s="10"/>
      <c r="H808" s="10"/>
    </row>
    <row r="809" spans="7:8" ht="12.75">
      <c r="G809" s="10"/>
      <c r="H809" s="10"/>
    </row>
    <row r="810" spans="7:8" ht="12.75">
      <c r="G810" s="10"/>
      <c r="H810" s="10"/>
    </row>
    <row r="811" spans="7:8" ht="12.75">
      <c r="G811" s="10"/>
      <c r="H811" s="10"/>
    </row>
    <row r="812" spans="7:8" ht="12.75">
      <c r="G812" s="10"/>
      <c r="H812" s="10"/>
    </row>
    <row r="813" spans="7:8" ht="12.75">
      <c r="G813" s="10"/>
      <c r="H813" s="10"/>
    </row>
    <row r="814" spans="7:8" ht="12.75">
      <c r="G814" s="10"/>
      <c r="H814" s="10"/>
    </row>
    <row r="815" spans="7:8" ht="12.75">
      <c r="G815" s="10"/>
      <c r="H815" s="10"/>
    </row>
    <row r="816" spans="7:8" ht="12.75">
      <c r="G816" s="10"/>
      <c r="H816" s="10"/>
    </row>
    <row r="817" spans="7:8" ht="12.75">
      <c r="G817" s="10"/>
      <c r="H817" s="10"/>
    </row>
    <row r="818" spans="7:8" ht="12.75">
      <c r="G818" s="10"/>
      <c r="H818" s="10"/>
    </row>
    <row r="819" spans="7:8" ht="12.75">
      <c r="G819" s="10"/>
      <c r="H819" s="10"/>
    </row>
    <row r="820" spans="7:8" ht="12.75">
      <c r="G820" s="10"/>
      <c r="H820" s="10"/>
    </row>
    <row r="821" spans="7:8" ht="12.75">
      <c r="G821" s="10"/>
      <c r="H821" s="10"/>
    </row>
    <row r="822" spans="7:8" ht="12.75">
      <c r="G822" s="10"/>
      <c r="H822" s="10"/>
    </row>
    <row r="823" spans="7:8" ht="12.75">
      <c r="G823" s="10"/>
      <c r="H823" s="10"/>
    </row>
    <row r="824" spans="7:8" ht="12.75">
      <c r="G824" s="10"/>
      <c r="H824" s="10"/>
    </row>
    <row r="825" spans="7:8" ht="12.75">
      <c r="G825" s="10"/>
      <c r="H825" s="10"/>
    </row>
    <row r="826" spans="7:8" ht="12.75">
      <c r="G826" s="10"/>
      <c r="H826" s="10"/>
    </row>
    <row r="827" spans="7:8" ht="12.75">
      <c r="G827" s="10"/>
      <c r="H827" s="10"/>
    </row>
    <row r="828" spans="7:8" ht="12.75">
      <c r="G828" s="10"/>
      <c r="H828" s="10"/>
    </row>
    <row r="829" spans="7:8" ht="12.75">
      <c r="G829" s="10"/>
      <c r="H829" s="10"/>
    </row>
    <row r="830" spans="7:8" ht="12.75">
      <c r="G830" s="10"/>
      <c r="H830" s="10"/>
    </row>
    <row r="831" spans="7:8" ht="12.75">
      <c r="G831" s="10"/>
      <c r="H831" s="10"/>
    </row>
    <row r="832" spans="7:8" ht="12.75">
      <c r="G832" s="10"/>
      <c r="H832" s="10"/>
    </row>
    <row r="833" spans="7:8" ht="12.75">
      <c r="G833" s="10"/>
      <c r="H833" s="10"/>
    </row>
    <row r="834" spans="7:8" ht="12.75">
      <c r="G834" s="10"/>
      <c r="H834" s="10"/>
    </row>
    <row r="835" spans="7:8" ht="12.75">
      <c r="G835" s="10"/>
      <c r="H835" s="10"/>
    </row>
    <row r="836" spans="7:8" ht="12.75">
      <c r="G836" s="10"/>
      <c r="H836" s="10"/>
    </row>
    <row r="837" spans="7:8" ht="12.75">
      <c r="G837" s="10"/>
      <c r="H837" s="10"/>
    </row>
    <row r="838" spans="7:8" ht="12.75">
      <c r="G838" s="10"/>
      <c r="H838" s="10"/>
    </row>
    <row r="839" spans="7:8" ht="12.75">
      <c r="G839" s="10"/>
      <c r="H839" s="10"/>
    </row>
    <row r="840" spans="7:8" ht="12.75">
      <c r="G840" s="10"/>
      <c r="H840" s="10"/>
    </row>
    <row r="841" spans="7:8" ht="12.75">
      <c r="G841" s="10"/>
      <c r="H841" s="10"/>
    </row>
    <row r="842" spans="7:8" ht="12.75">
      <c r="G842" s="10"/>
      <c r="H842" s="10"/>
    </row>
    <row r="843" spans="7:8" ht="12.75">
      <c r="G843" s="10"/>
      <c r="H843" s="10"/>
    </row>
    <row r="844" spans="7:8" ht="12.75">
      <c r="G844" s="10"/>
      <c r="H844" s="10"/>
    </row>
    <row r="845" spans="7:8" ht="12.75">
      <c r="G845" s="10"/>
      <c r="H845" s="10"/>
    </row>
    <row r="846" spans="7:8" ht="12.75">
      <c r="G846" s="10"/>
      <c r="H846" s="10"/>
    </row>
    <row r="847" spans="7:8" ht="12.75">
      <c r="G847" s="10"/>
      <c r="H847" s="10"/>
    </row>
    <row r="848" spans="7:8" ht="12.75">
      <c r="G848" s="10"/>
      <c r="H848" s="10"/>
    </row>
    <row r="849" spans="7:8" ht="12.75">
      <c r="G849" s="10"/>
      <c r="H849" s="10"/>
    </row>
    <row r="850" spans="7:8" ht="12.75">
      <c r="G850" s="10"/>
      <c r="H850" s="10"/>
    </row>
    <row r="851" spans="7:8" ht="12.75">
      <c r="G851" s="10"/>
      <c r="H851" s="10"/>
    </row>
    <row r="852" spans="7:8" ht="12.75">
      <c r="G852" s="10"/>
      <c r="H852" s="10"/>
    </row>
    <row r="853" spans="7:8" ht="12.75">
      <c r="G853" s="10"/>
      <c r="H853" s="10"/>
    </row>
    <row r="854" spans="7:8" ht="12.75">
      <c r="G854" s="10"/>
      <c r="H854" s="10"/>
    </row>
    <row r="855" spans="7:8" ht="12.75">
      <c r="G855" s="10"/>
      <c r="H855" s="10"/>
    </row>
    <row r="856" spans="7:8" ht="12.75">
      <c r="G856" s="10"/>
      <c r="H856" s="10"/>
    </row>
    <row r="857" spans="7:8" ht="12.75">
      <c r="G857" s="10"/>
      <c r="H857" s="10"/>
    </row>
    <row r="858" spans="7:8" ht="12.75">
      <c r="G858" s="10"/>
      <c r="H858" s="10"/>
    </row>
    <row r="859" spans="7:8" ht="12.75">
      <c r="G859" s="10"/>
      <c r="H859" s="10"/>
    </row>
    <row r="860" spans="7:8" ht="12.75">
      <c r="G860" s="10"/>
      <c r="H860" s="10"/>
    </row>
    <row r="861" spans="7:8" ht="12.75">
      <c r="G861" s="10"/>
      <c r="H861" s="10"/>
    </row>
    <row r="862" spans="7:8" ht="12.75">
      <c r="G862" s="10"/>
      <c r="H862" s="10"/>
    </row>
    <row r="863" spans="7:8" ht="12.75">
      <c r="G863" s="10"/>
      <c r="H863" s="10"/>
    </row>
    <row r="864" spans="7:8" ht="12.75">
      <c r="G864" s="10"/>
      <c r="H864" s="10"/>
    </row>
    <row r="865" spans="7:8" ht="12.75">
      <c r="G865" s="10"/>
      <c r="H865" s="10"/>
    </row>
    <row r="866" spans="7:8" ht="12.75">
      <c r="G866" s="10"/>
      <c r="H866" s="10"/>
    </row>
    <row r="867" spans="7:8" ht="12.75">
      <c r="G867" s="10"/>
      <c r="H867" s="10"/>
    </row>
    <row r="868" spans="7:8" ht="12.75">
      <c r="G868" s="10"/>
      <c r="H868" s="10"/>
    </row>
    <row r="869" spans="7:8" ht="12.75">
      <c r="G869" s="10"/>
      <c r="H869" s="10"/>
    </row>
    <row r="870" spans="7:8" ht="12.75">
      <c r="G870" s="10"/>
      <c r="H870" s="10"/>
    </row>
    <row r="871" spans="7:8" ht="12.75">
      <c r="G871" s="10"/>
      <c r="H871" s="10"/>
    </row>
    <row r="872" spans="7:8" ht="12.75">
      <c r="G872" s="10"/>
      <c r="H872" s="10"/>
    </row>
    <row r="873" spans="7:8" ht="12.75">
      <c r="G873" s="10"/>
      <c r="H873" s="10"/>
    </row>
    <row r="874" spans="7:8" ht="12.75">
      <c r="G874" s="10"/>
      <c r="H874" s="10"/>
    </row>
    <row r="875" spans="7:8" ht="12.75">
      <c r="G875" s="10"/>
      <c r="H875" s="10"/>
    </row>
    <row r="876" spans="7:8" ht="12.75">
      <c r="G876" s="10"/>
      <c r="H876" s="10"/>
    </row>
    <row r="877" spans="7:8" ht="12.75">
      <c r="G877" s="10"/>
      <c r="H877" s="10"/>
    </row>
    <row r="878" spans="7:8" ht="12.75">
      <c r="G878" s="10"/>
      <c r="H878" s="10"/>
    </row>
    <row r="879" spans="7:8" ht="12.75">
      <c r="G879" s="10"/>
      <c r="H879" s="10"/>
    </row>
    <row r="880" spans="7:8" ht="12.75">
      <c r="G880" s="10"/>
      <c r="H880" s="10"/>
    </row>
    <row r="881" spans="7:8" ht="12.75">
      <c r="G881" s="10"/>
      <c r="H881" s="10"/>
    </row>
    <row r="882" spans="7:8" ht="12.75">
      <c r="G882" s="10"/>
      <c r="H882" s="10"/>
    </row>
    <row r="883" spans="7:8" ht="12.75">
      <c r="G883" s="10"/>
      <c r="H883" s="10"/>
    </row>
    <row r="884" spans="7:8" ht="12.75">
      <c r="G884" s="10"/>
      <c r="H884" s="10"/>
    </row>
    <row r="885" spans="7:8" ht="12.75">
      <c r="G885" s="10"/>
      <c r="H885" s="10"/>
    </row>
    <row r="886" spans="7:8" ht="12.75">
      <c r="G886" s="10"/>
      <c r="H886" s="10"/>
    </row>
    <row r="887" spans="7:8" ht="12.75">
      <c r="G887" s="10"/>
      <c r="H887" s="10"/>
    </row>
    <row r="888" spans="7:8" ht="12.75">
      <c r="G888" s="10"/>
      <c r="H888" s="10"/>
    </row>
    <row r="889" spans="7:8" ht="12.75">
      <c r="G889" s="10"/>
      <c r="H889" s="10"/>
    </row>
    <row r="890" spans="7:8" ht="12.75">
      <c r="G890" s="10"/>
      <c r="H890" s="10"/>
    </row>
    <row r="891" spans="7:8" ht="12.75">
      <c r="G891" s="10"/>
      <c r="H891" s="10"/>
    </row>
    <row r="892" spans="7:8" ht="12.75">
      <c r="G892" s="10"/>
      <c r="H892" s="10"/>
    </row>
    <row r="893" spans="7:8" ht="12.75">
      <c r="G893" s="10"/>
      <c r="H893" s="10"/>
    </row>
    <row r="894" spans="7:8" ht="12.75">
      <c r="G894" s="10"/>
      <c r="H894" s="10"/>
    </row>
    <row r="895" spans="7:8" ht="12.75">
      <c r="G895" s="10"/>
      <c r="H895" s="10"/>
    </row>
    <row r="896" spans="7:8" ht="12.75">
      <c r="G896" s="10"/>
      <c r="H896" s="10"/>
    </row>
    <row r="897" spans="7:8" ht="12.75">
      <c r="G897" s="10"/>
      <c r="H897" s="10"/>
    </row>
    <row r="898" spans="7:8" ht="12.75">
      <c r="G898" s="10"/>
      <c r="H898" s="10"/>
    </row>
    <row r="899" spans="7:8" ht="12.75">
      <c r="G899" s="10"/>
      <c r="H899" s="10"/>
    </row>
    <row r="900" spans="7:8" ht="12.75">
      <c r="G900" s="10"/>
      <c r="H900" s="10"/>
    </row>
    <row r="901" spans="7:8" ht="12.75">
      <c r="G901" s="10"/>
      <c r="H901" s="10"/>
    </row>
    <row r="902" spans="7:8" ht="12.75">
      <c r="G902" s="10"/>
      <c r="H902" s="10"/>
    </row>
    <row r="903" spans="7:8" ht="12.75">
      <c r="G903" s="10"/>
      <c r="H903" s="10"/>
    </row>
    <row r="904" spans="7:8" ht="12.75">
      <c r="G904" s="10"/>
      <c r="H904" s="10"/>
    </row>
    <row r="905" spans="7:8" ht="12.75">
      <c r="G905" s="10"/>
      <c r="H905" s="10"/>
    </row>
    <row r="906" spans="7:8" ht="12.75">
      <c r="G906" s="10"/>
      <c r="H906" s="10"/>
    </row>
    <row r="907" spans="7:8" ht="12.75">
      <c r="G907" s="10"/>
      <c r="H907" s="10"/>
    </row>
    <row r="908" spans="7:8" ht="12.75">
      <c r="G908" s="10"/>
      <c r="H908" s="10"/>
    </row>
    <row r="909" spans="7:8" ht="12.75">
      <c r="G909" s="10"/>
      <c r="H909" s="10"/>
    </row>
    <row r="910" spans="7:8" ht="12.75">
      <c r="G910" s="10"/>
      <c r="H910" s="10"/>
    </row>
    <row r="911" spans="7:8" ht="12.75">
      <c r="G911" s="10"/>
      <c r="H911" s="10"/>
    </row>
    <row r="912" spans="7:8" ht="12.75">
      <c r="G912" s="10"/>
      <c r="H912" s="10"/>
    </row>
    <row r="913" spans="7:8" ht="12.75">
      <c r="G913" s="10"/>
      <c r="H913" s="10"/>
    </row>
    <row r="914" spans="7:8" ht="12.75">
      <c r="G914" s="10"/>
      <c r="H914" s="10"/>
    </row>
    <row r="915" spans="7:8" ht="12.75">
      <c r="G915" s="10"/>
      <c r="H915" s="10"/>
    </row>
    <row r="916" spans="7:8" ht="12.75">
      <c r="G916" s="10"/>
      <c r="H916" s="10"/>
    </row>
    <row r="917" spans="7:8" ht="12.75">
      <c r="G917" s="10"/>
      <c r="H917" s="10"/>
    </row>
    <row r="918" spans="7:8" ht="12.75">
      <c r="G918" s="10"/>
      <c r="H918" s="10"/>
    </row>
    <row r="919" spans="7:8" ht="12.75">
      <c r="G919" s="10"/>
      <c r="H919" s="10"/>
    </row>
    <row r="920" spans="7:8" ht="12.75">
      <c r="G920" s="10"/>
      <c r="H920" s="10"/>
    </row>
    <row r="921" spans="7:8" ht="12.75">
      <c r="G921" s="10"/>
      <c r="H921" s="10"/>
    </row>
    <row r="922" spans="7:8" ht="12.75">
      <c r="G922" s="10"/>
      <c r="H922" s="10"/>
    </row>
    <row r="923" spans="7:8" ht="12.75">
      <c r="G923" s="10"/>
      <c r="H923" s="10"/>
    </row>
    <row r="924" spans="7:8" ht="12.75">
      <c r="G924" s="10"/>
      <c r="H924" s="10"/>
    </row>
    <row r="925" spans="7:8" ht="12.75">
      <c r="G925" s="10"/>
      <c r="H925" s="10"/>
    </row>
    <row r="926" spans="7:8" ht="12.75">
      <c r="G926" s="10"/>
      <c r="H926" s="10"/>
    </row>
    <row r="927" spans="7:8" ht="12.75">
      <c r="G927" s="10"/>
      <c r="H927" s="10"/>
    </row>
    <row r="928" spans="7:8" ht="12.75">
      <c r="G928" s="10"/>
      <c r="H928" s="10"/>
    </row>
    <row r="929" spans="7:8" ht="12.75">
      <c r="G929" s="10"/>
      <c r="H929" s="10"/>
    </row>
    <row r="930" spans="7:8" ht="12.75">
      <c r="G930" s="10"/>
      <c r="H930" s="10"/>
    </row>
    <row r="931" spans="7:8" ht="12.75">
      <c r="G931" s="10"/>
      <c r="H931" s="10"/>
    </row>
    <row r="932" spans="7:8" ht="12.75">
      <c r="G932" s="10"/>
      <c r="H932" s="10"/>
    </row>
    <row r="933" spans="7:8" ht="12.75">
      <c r="G933" s="10"/>
      <c r="H933" s="10"/>
    </row>
    <row r="934" spans="7:8" ht="12.75">
      <c r="G934" s="10"/>
      <c r="H934" s="10"/>
    </row>
    <row r="935" spans="7:8" ht="12.75">
      <c r="G935" s="10"/>
      <c r="H935" s="10"/>
    </row>
    <row r="936" spans="7:8" ht="12.75">
      <c r="G936" s="10"/>
      <c r="H936" s="10"/>
    </row>
    <row r="937" spans="7:8" ht="12.75">
      <c r="G937" s="10"/>
      <c r="H937" s="10"/>
    </row>
    <row r="938" spans="7:8" ht="12.75">
      <c r="G938" s="10"/>
      <c r="H938" s="10"/>
    </row>
    <row r="939" spans="7:8" ht="12.75">
      <c r="G939" s="10"/>
      <c r="H939" s="10"/>
    </row>
    <row r="940" spans="7:8" ht="12.75">
      <c r="G940" s="10"/>
      <c r="H940" s="10"/>
    </row>
    <row r="941" spans="7:8" ht="12.75">
      <c r="G941" s="10"/>
      <c r="H941" s="10"/>
    </row>
    <row r="942" spans="7:8" ht="12.75">
      <c r="G942" s="10"/>
      <c r="H942" s="10"/>
    </row>
    <row r="943" spans="7:8" ht="12.75">
      <c r="G943" s="10"/>
      <c r="H943" s="10"/>
    </row>
    <row r="944" spans="7:8" ht="12.75">
      <c r="G944" s="10"/>
      <c r="H944" s="10"/>
    </row>
    <row r="945" spans="7:8" ht="12.75">
      <c r="G945" s="10"/>
      <c r="H945" s="10"/>
    </row>
    <row r="946" spans="7:8" ht="12.75">
      <c r="G946" s="10"/>
      <c r="H946" s="10"/>
    </row>
    <row r="947" spans="7:8" ht="12.75">
      <c r="G947" s="10"/>
      <c r="H947" s="10"/>
    </row>
    <row r="948" spans="7:8" ht="12.75">
      <c r="G948" s="10"/>
      <c r="H948" s="10"/>
    </row>
    <row r="949" spans="7:8" ht="12.75">
      <c r="G949" s="10"/>
      <c r="H949" s="10"/>
    </row>
    <row r="950" spans="7:8" ht="12.75">
      <c r="G950" s="10"/>
      <c r="H950" s="10"/>
    </row>
    <row r="951" spans="7:8" ht="12.75">
      <c r="G951" s="10"/>
      <c r="H951" s="10"/>
    </row>
    <row r="952" spans="7:8" ht="12.75">
      <c r="G952" s="10"/>
      <c r="H952" s="10"/>
    </row>
    <row r="953" spans="7:8" ht="12.75">
      <c r="G953" s="10"/>
      <c r="H953" s="10"/>
    </row>
    <row r="954" spans="7:8" ht="12.75">
      <c r="G954" s="10"/>
      <c r="H954" s="10"/>
    </row>
    <row r="955" spans="7:8" ht="12.75">
      <c r="G955" s="10"/>
      <c r="H955" s="10"/>
    </row>
    <row r="956" spans="7:8" ht="12.75">
      <c r="G956" s="10"/>
      <c r="H956" s="10"/>
    </row>
    <row r="957" spans="7:8" ht="12.75">
      <c r="G957" s="10"/>
      <c r="H957" s="10"/>
    </row>
    <row r="958" spans="7:8" ht="12.75">
      <c r="G958" s="10"/>
      <c r="H958" s="10"/>
    </row>
  </sheetData>
  <sheetProtection/>
  <printOptions/>
  <pageMargins left="0" right="0" top="0.5905511811023623" bottom="0" header="0.1968503937007874" footer="0"/>
  <pageSetup horizontalDpi="300" verticalDpi="300" orientation="landscape" paperSize="9" r:id="rId1"/>
  <headerFooter alignWithMargins="0">
    <oddHeader>&amp;L&amp;"Arial,Gras"21ème Edition DES BOUCLES DE L'EGRAY&amp;R&amp;D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PageLayoutView="0" workbookViewId="0" topLeftCell="A1">
      <selection activeCell="D62" sqref="D62"/>
    </sheetView>
  </sheetViews>
  <sheetFormatPr defaultColWidth="11.421875" defaultRowHeight="12.75"/>
  <cols>
    <col min="1" max="1" width="6.140625" style="62" bestFit="1" customWidth="1"/>
    <col min="2" max="3" width="7.8515625" style="62" bestFit="1" customWidth="1"/>
    <col min="4" max="4" width="26.57421875" style="62" bestFit="1" customWidth="1"/>
    <col min="5" max="5" width="27.8515625" style="62" bestFit="1" customWidth="1"/>
    <col min="6" max="6" width="53.57421875" style="62" customWidth="1"/>
    <col min="7" max="7" width="10.7109375" style="62" bestFit="1" customWidth="1"/>
    <col min="8" max="16384" width="11.421875" style="62" customWidth="1"/>
  </cols>
  <sheetData>
    <row r="1" spans="1:7" ht="12">
      <c r="A1" s="58" t="s">
        <v>15</v>
      </c>
      <c r="B1" s="59" t="s">
        <v>0</v>
      </c>
      <c r="C1" s="59" t="s">
        <v>2</v>
      </c>
      <c r="D1" s="59" t="s">
        <v>3</v>
      </c>
      <c r="E1" s="59" t="s">
        <v>4</v>
      </c>
      <c r="F1" s="60" t="s">
        <v>5</v>
      </c>
      <c r="G1" s="61" t="s">
        <v>1</v>
      </c>
    </row>
    <row r="2" spans="1:7" ht="12">
      <c r="A2" s="63">
        <v>1</v>
      </c>
      <c r="B2" s="64">
        <v>0.043854166666666666</v>
      </c>
      <c r="C2" s="65">
        <v>42</v>
      </c>
      <c r="D2" s="66" t="s">
        <v>65</v>
      </c>
      <c r="E2" s="66" t="s">
        <v>169</v>
      </c>
      <c r="F2" s="66"/>
      <c r="G2" s="67">
        <f>IF(B2="","",IF(G$4&lt;&gt;"",(G$4/1000)/B2/24*1000,(#REF!)/B2/24))</f>
        <v>15.201900237529692</v>
      </c>
    </row>
    <row r="3" spans="1:7" ht="12">
      <c r="A3" s="63">
        <v>2</v>
      </c>
      <c r="B3" s="64">
        <v>0.04574074074074074</v>
      </c>
      <c r="C3" s="68">
        <v>26</v>
      </c>
      <c r="D3" s="69" t="s">
        <v>136</v>
      </c>
      <c r="E3" s="69" t="s">
        <v>137</v>
      </c>
      <c r="F3" s="69" t="s">
        <v>138</v>
      </c>
      <c r="G3" s="67">
        <f>IF(B4="","",IF(G$4&lt;&gt;"",(G$4/1000)/B4/24*1000,(#REF!)/B4/24))</f>
        <v>14.414414414414413</v>
      </c>
    </row>
    <row r="4" spans="1:7" ht="12">
      <c r="A4" s="63">
        <v>3</v>
      </c>
      <c r="B4" s="64">
        <v>0.046250000000000006</v>
      </c>
      <c r="C4" s="68">
        <v>14</v>
      </c>
      <c r="D4" s="66" t="s">
        <v>113</v>
      </c>
      <c r="E4" s="66" t="s">
        <v>114</v>
      </c>
      <c r="F4" s="66" t="s">
        <v>102</v>
      </c>
      <c r="G4" s="67">
        <f>IF(B4="","",IF(G$4&lt;&gt;"",(G$4/1000)/B4/24*1000,(#REF!)/B4/24))</f>
        <v>14.414414414414413</v>
      </c>
    </row>
    <row r="5" spans="1:7" ht="12">
      <c r="A5" s="63">
        <v>4</v>
      </c>
      <c r="B5" s="64">
        <v>0.046250000000000006</v>
      </c>
      <c r="C5" s="68">
        <v>21</v>
      </c>
      <c r="D5" s="66" t="s">
        <v>127</v>
      </c>
      <c r="E5" s="66" t="s">
        <v>26</v>
      </c>
      <c r="F5" s="66" t="s">
        <v>128</v>
      </c>
      <c r="G5" s="67">
        <f>IF(B5="","",IF(G$4&lt;&gt;"",(G$4/1000)/B5/24*1000,(#REF!)/B5/24))</f>
        <v>14.414414414414413</v>
      </c>
    </row>
    <row r="6" spans="1:7" ht="12">
      <c r="A6" s="63">
        <v>5</v>
      </c>
      <c r="B6" s="64">
        <v>0.04695601851851852</v>
      </c>
      <c r="C6" s="65">
        <v>60</v>
      </c>
      <c r="D6" s="66" t="s">
        <v>71</v>
      </c>
      <c r="E6" s="66" t="s">
        <v>77</v>
      </c>
      <c r="F6" s="66" t="s">
        <v>202</v>
      </c>
      <c r="G6" s="67">
        <f>IF(B6="","",IF(G$4&lt;&gt;"",(G$4/1000)/B6/24*1000,(#REF!)/B6/24))</f>
        <v>14.197683017007641</v>
      </c>
    </row>
    <row r="7" spans="1:7" ht="12">
      <c r="A7" s="63">
        <v>6</v>
      </c>
      <c r="B7" s="64">
        <v>0.047245370370370375</v>
      </c>
      <c r="C7" s="68">
        <v>35</v>
      </c>
      <c r="D7" s="69" t="s">
        <v>152</v>
      </c>
      <c r="E7" s="69" t="s">
        <v>153</v>
      </c>
      <c r="F7" s="69" t="s">
        <v>154</v>
      </c>
      <c r="G7" s="67">
        <f>IF(B8="","",IF(G$4&lt;&gt;"",(G$4/1000)/B8/24*1000,(#REF!)/B8/24))</f>
        <v>13.913043478260871</v>
      </c>
    </row>
    <row r="8" spans="1:7" ht="12">
      <c r="A8" s="63">
        <v>7</v>
      </c>
      <c r="B8" s="64">
        <v>0.04791666666666666</v>
      </c>
      <c r="C8" s="68">
        <v>111</v>
      </c>
      <c r="D8" s="70" t="s">
        <v>316</v>
      </c>
      <c r="E8" s="70" t="s">
        <v>317</v>
      </c>
      <c r="F8" s="70"/>
      <c r="G8" s="67">
        <f>IF(B8="","",IF(G$4&lt;&gt;"",(G$4/1000)/B8/24*1000,(#REF!)/B8/24))</f>
        <v>13.913043478260871</v>
      </c>
    </row>
    <row r="9" spans="1:7" ht="12">
      <c r="A9" s="63">
        <v>8</v>
      </c>
      <c r="B9" s="64">
        <v>0.04895833333333333</v>
      </c>
      <c r="C9" s="68">
        <v>100</v>
      </c>
      <c r="D9" s="70" t="s">
        <v>291</v>
      </c>
      <c r="E9" s="70" t="s">
        <v>292</v>
      </c>
      <c r="F9" s="70" t="s">
        <v>293</v>
      </c>
      <c r="G9" s="67">
        <f>IF(B9="","",IF(G$4&lt;&gt;"",(G$4/1000)/B9/24*1000,(#REF!)/B9/24))</f>
        <v>13.617021276595745</v>
      </c>
    </row>
    <row r="10" spans="1:7" ht="12">
      <c r="A10" s="63">
        <v>9</v>
      </c>
      <c r="B10" s="64">
        <v>0.0497337962962963</v>
      </c>
      <c r="C10" s="68">
        <v>109</v>
      </c>
      <c r="D10" s="70" t="s">
        <v>311</v>
      </c>
      <c r="E10" s="70" t="s">
        <v>312</v>
      </c>
      <c r="F10" s="70" t="s">
        <v>313</v>
      </c>
      <c r="G10" s="67">
        <f>IF(B10="","",IF(G$4&lt;&gt;"",(G$4/1000)/B10/24*1000,(#REF!)/B10/24))</f>
        <v>13.404700954154062</v>
      </c>
    </row>
    <row r="11" spans="1:7" ht="12">
      <c r="A11" s="63">
        <v>10</v>
      </c>
      <c r="B11" s="64">
        <v>0.04987268518518518</v>
      </c>
      <c r="C11" s="65">
        <v>63</v>
      </c>
      <c r="D11" s="66" t="s">
        <v>208</v>
      </c>
      <c r="E11" s="66" t="s">
        <v>209</v>
      </c>
      <c r="F11" s="66" t="s">
        <v>210</v>
      </c>
      <c r="G11" s="67">
        <f>IF(B11="","",IF(G$4&lt;&gt;"",(G$4/1000)/B11/24*1000,(#REF!)/B11/24))</f>
        <v>13.367370619633327</v>
      </c>
    </row>
    <row r="12" spans="1:7" ht="12">
      <c r="A12" s="63">
        <v>11</v>
      </c>
      <c r="B12" s="64">
        <v>0.05042824074074074</v>
      </c>
      <c r="C12" s="68">
        <v>89</v>
      </c>
      <c r="D12" s="70" t="s">
        <v>63</v>
      </c>
      <c r="E12" s="70" t="s">
        <v>266</v>
      </c>
      <c r="F12" s="70" t="s">
        <v>267</v>
      </c>
      <c r="G12" s="67">
        <f>IF(B12="","",IF(G$4&lt;&gt;"",(G$4/1000)/B12/24*1000,(#REF!)/B12/24))</f>
        <v>13.22010557723204</v>
      </c>
    </row>
    <row r="13" spans="1:7" ht="12">
      <c r="A13" s="63">
        <v>12</v>
      </c>
      <c r="B13" s="64">
        <v>0.050509259259259254</v>
      </c>
      <c r="C13" s="68">
        <v>3</v>
      </c>
      <c r="D13" s="66" t="s">
        <v>89</v>
      </c>
      <c r="E13" s="66" t="s">
        <v>90</v>
      </c>
      <c r="F13" s="66" t="s">
        <v>91</v>
      </c>
      <c r="G13" s="67">
        <f>IF(B13="","",IF(G$4&lt;&gt;"",(G$4/1000)/B13/24*1000,(#REF!)/B13/24))</f>
        <v>13.198900091659029</v>
      </c>
    </row>
    <row r="14" spans="1:7" ht="12">
      <c r="A14" s="63">
        <v>13</v>
      </c>
      <c r="B14" s="64">
        <v>0.050833333333333335</v>
      </c>
      <c r="C14" s="68">
        <v>12</v>
      </c>
      <c r="D14" s="66" t="s">
        <v>109</v>
      </c>
      <c r="E14" s="66" t="s">
        <v>27</v>
      </c>
      <c r="F14" s="66" t="s">
        <v>110</v>
      </c>
      <c r="G14" s="67">
        <f>IF(B14="","",IF(G$4&lt;&gt;"",(G$4/1000)/B14/24*1000,(#REF!)/B14/24))</f>
        <v>13.114754098360654</v>
      </c>
    </row>
    <row r="15" spans="1:7" ht="12">
      <c r="A15" s="63">
        <v>14</v>
      </c>
      <c r="B15" s="64">
        <v>0.0508912037037037</v>
      </c>
      <c r="C15" s="68">
        <v>96</v>
      </c>
      <c r="D15" s="70" t="s">
        <v>282</v>
      </c>
      <c r="E15" s="70" t="s">
        <v>283</v>
      </c>
      <c r="F15" s="70" t="s">
        <v>79</v>
      </c>
      <c r="G15" s="67">
        <f>IF(B15="","",IF(G$4&lt;&gt;"",(G$4/1000)/B15/24*1000,(#REF!)/B15/24))</f>
        <v>13.099840800545827</v>
      </c>
    </row>
    <row r="16" spans="1:7" ht="12">
      <c r="A16" s="63">
        <v>15</v>
      </c>
      <c r="B16" s="64">
        <v>0.05112268518518518</v>
      </c>
      <c r="C16" s="65">
        <v>76</v>
      </c>
      <c r="D16" s="66" t="s">
        <v>238</v>
      </c>
      <c r="E16" s="66" t="s">
        <v>239</v>
      </c>
      <c r="F16" s="66" t="s">
        <v>240</v>
      </c>
      <c r="G16" s="67">
        <f>IF(B16="","",IF(G$4&lt;&gt;"",(G$4/1000)/B16/24*1000,(#REF!)/B16/24))</f>
        <v>12.21115115539538</v>
      </c>
    </row>
    <row r="17" spans="1:7" ht="12">
      <c r="A17" s="63">
        <v>16</v>
      </c>
      <c r="B17" s="64">
        <v>0.05122685185185185</v>
      </c>
      <c r="C17" s="65">
        <v>78</v>
      </c>
      <c r="D17" s="66" t="s">
        <v>49</v>
      </c>
      <c r="E17" s="66" t="s">
        <v>48</v>
      </c>
      <c r="F17" s="66" t="s">
        <v>243</v>
      </c>
      <c r="G17" s="67">
        <f>IF(B17="","",IF(G$4&lt;&gt;"",(G$4/1000)/B17/24*1000,(#REF!)/B17/24))</f>
        <v>13.014008133755084</v>
      </c>
    </row>
    <row r="18" spans="1:7" ht="12">
      <c r="A18" s="63">
        <v>17</v>
      </c>
      <c r="B18" s="64">
        <v>0.05127314814814815</v>
      </c>
      <c r="C18" s="68">
        <v>27</v>
      </c>
      <c r="D18" s="69" t="s">
        <v>139</v>
      </c>
      <c r="E18" s="69" t="s">
        <v>140</v>
      </c>
      <c r="F18" s="69" t="s">
        <v>79</v>
      </c>
      <c r="G18" s="67">
        <f>IF(B19="","",IF(G$4&lt;&gt;"",(G$4/1000)/B19/24*1000,(#REF!)/B19/24))</f>
        <v>12.987598647125141</v>
      </c>
    </row>
    <row r="19" spans="1:7" ht="12">
      <c r="A19" s="63">
        <v>18</v>
      </c>
      <c r="B19" s="64">
        <v>0.05133101851851852</v>
      </c>
      <c r="C19" s="68">
        <v>34</v>
      </c>
      <c r="D19" s="69" t="s">
        <v>149</v>
      </c>
      <c r="E19" s="69" t="s">
        <v>150</v>
      </c>
      <c r="F19" s="69" t="s">
        <v>151</v>
      </c>
      <c r="G19" s="67">
        <f>IF(B20="","",IF(G$4&lt;&gt;"",(G$4/1000)/B20/24*1000,(#REF!)/B20/24))</f>
        <v>12.842809364548494</v>
      </c>
    </row>
    <row r="20" spans="1:7" ht="12">
      <c r="A20" s="63">
        <v>19</v>
      </c>
      <c r="B20" s="64">
        <v>0.051909722222222225</v>
      </c>
      <c r="C20" s="65">
        <v>74</v>
      </c>
      <c r="D20" s="66" t="s">
        <v>232</v>
      </c>
      <c r="E20" s="66" t="s">
        <v>233</v>
      </c>
      <c r="F20" s="66" t="s">
        <v>234</v>
      </c>
      <c r="G20" s="67">
        <f>IF(B20="","",IF(G$4&lt;&gt;"",(G$4/1000)/B20/24*1000,(#REF!)/B20/24))</f>
        <v>12.842809364548494</v>
      </c>
    </row>
    <row r="21" spans="1:7" ht="12">
      <c r="A21" s="63">
        <v>20</v>
      </c>
      <c r="B21" s="64">
        <v>0.051932870370370365</v>
      </c>
      <c r="C21" s="68">
        <v>92</v>
      </c>
      <c r="D21" s="70" t="s">
        <v>272</v>
      </c>
      <c r="E21" s="70" t="s">
        <v>273</v>
      </c>
      <c r="F21" s="70"/>
      <c r="G21" s="67">
        <f>IF(B21="","",IF(G$4&lt;&gt;"",(G$4/1000)/B21/24*1000,(#REF!)/B21/24))</f>
        <v>12.83708491196791</v>
      </c>
    </row>
    <row r="22" spans="1:7" ht="12">
      <c r="A22" s="63">
        <v>21</v>
      </c>
      <c r="B22" s="64">
        <v>0.05212962962962963</v>
      </c>
      <c r="C22" s="65">
        <v>57</v>
      </c>
      <c r="D22" s="66" t="s">
        <v>196</v>
      </c>
      <c r="E22" s="66" t="s">
        <v>197</v>
      </c>
      <c r="F22" s="66"/>
      <c r="G22" s="67">
        <f>IF(B22="","",IF(G$4&lt;&gt;"",(G$4/1000)/B22/24*1000,(#REF!)/B22/24))</f>
        <v>12.788632326820604</v>
      </c>
    </row>
    <row r="23" spans="1:7" ht="12">
      <c r="A23" s="63">
        <v>22</v>
      </c>
      <c r="B23" s="64">
        <v>0.05254629629629629</v>
      </c>
      <c r="C23" s="68">
        <v>88</v>
      </c>
      <c r="D23" s="70" t="s">
        <v>263</v>
      </c>
      <c r="E23" s="70" t="s">
        <v>264</v>
      </c>
      <c r="F23" s="70" t="s">
        <v>265</v>
      </c>
      <c r="G23" s="67">
        <f>IF(B23="","",IF(G$4&lt;&gt;"",(G$4/1000)/B23/24*1000,(#REF!)/B23/24))</f>
        <v>12.687224669603523</v>
      </c>
    </row>
    <row r="24" spans="1:7" ht="12">
      <c r="A24" s="63">
        <v>23</v>
      </c>
      <c r="B24" s="64">
        <v>0.0527199074074074</v>
      </c>
      <c r="C24" s="65">
        <v>67</v>
      </c>
      <c r="D24" s="66" t="s">
        <v>215</v>
      </c>
      <c r="E24" s="66" t="s">
        <v>216</v>
      </c>
      <c r="F24" s="66"/>
      <c r="G24" s="67">
        <f>IF(B24="","",IF(G$4&lt;&gt;"",(G$4/1000)/B24/24*1000,(#REF!)/B24/24))</f>
        <v>12.645444566410541</v>
      </c>
    </row>
    <row r="25" spans="1:7" ht="12">
      <c r="A25" s="63">
        <v>24</v>
      </c>
      <c r="B25" s="64">
        <v>0.053125</v>
      </c>
      <c r="C25" s="68">
        <v>103</v>
      </c>
      <c r="D25" s="70" t="s">
        <v>299</v>
      </c>
      <c r="E25" s="70" t="s">
        <v>74</v>
      </c>
      <c r="F25" s="70" t="s">
        <v>300</v>
      </c>
      <c r="G25" s="67">
        <f>IF(B25="","",IF(G$4&lt;&gt;"",(G$4/1000)/B25/24*1000,(#REF!)/B25/24))</f>
        <v>12.549019607843139</v>
      </c>
    </row>
    <row r="26" spans="1:7" ht="12">
      <c r="A26" s="63">
        <v>25</v>
      </c>
      <c r="B26" s="64">
        <v>0.053321759259259256</v>
      </c>
      <c r="C26" s="68">
        <v>15</v>
      </c>
      <c r="D26" s="66" t="s">
        <v>39</v>
      </c>
      <c r="E26" s="66" t="s">
        <v>40</v>
      </c>
      <c r="F26" s="66" t="s">
        <v>115</v>
      </c>
      <c r="G26" s="67">
        <f>IF(B26="","",IF(G$4&lt;&gt;"",(G$4/1000)/B26/24*1000,(#REF!)/B26/24))</f>
        <v>12.502713262426743</v>
      </c>
    </row>
    <row r="27" spans="1:7" ht="12">
      <c r="A27" s="63">
        <v>26</v>
      </c>
      <c r="B27" s="64">
        <v>0.05351851851851852</v>
      </c>
      <c r="C27" s="68">
        <v>97</v>
      </c>
      <c r="D27" s="70" t="s">
        <v>284</v>
      </c>
      <c r="E27" s="70" t="s">
        <v>285</v>
      </c>
      <c r="F27" s="70" t="s">
        <v>286</v>
      </c>
      <c r="G27" s="67">
        <f>IF(B27="","",IF(G$4&lt;&gt;"",(G$4/1000)/B27/24*1000,(#REF!)/B27/24))</f>
        <v>12.45674740484429</v>
      </c>
    </row>
    <row r="28" spans="1:7" ht="12">
      <c r="A28" s="63">
        <v>27</v>
      </c>
      <c r="B28" s="64">
        <v>0.05366898148148148</v>
      </c>
      <c r="C28" s="68">
        <v>2</v>
      </c>
      <c r="D28" s="66" t="s">
        <v>86</v>
      </c>
      <c r="E28" s="66" t="s">
        <v>87</v>
      </c>
      <c r="F28" s="66" t="s">
        <v>88</v>
      </c>
      <c r="G28" s="67">
        <f>IF(B28="","",IF(G$4&lt;&gt;"",(G$4/1000)/B28/24*1000,(#REF!)/B28/24))</f>
        <v>12.421824455466899</v>
      </c>
    </row>
    <row r="29" spans="1:7" ht="12">
      <c r="A29" s="63">
        <v>28</v>
      </c>
      <c r="B29" s="64">
        <v>0.05395833333333333</v>
      </c>
      <c r="C29" s="65">
        <v>71</v>
      </c>
      <c r="D29" s="66" t="s">
        <v>223</v>
      </c>
      <c r="E29" s="66" t="s">
        <v>224</v>
      </c>
      <c r="F29" s="66" t="s">
        <v>225</v>
      </c>
      <c r="G29" s="67">
        <f>IF(B29="","",IF(G$4&lt;&gt;"",(G$4/1000)/B29/24*1000,(#REF!)/B29/24))</f>
        <v>12.355212355212357</v>
      </c>
    </row>
    <row r="30" spans="1:7" ht="12">
      <c r="A30" s="63">
        <v>29</v>
      </c>
      <c r="B30" s="64">
        <v>0.05409722222222222</v>
      </c>
      <c r="C30" s="65">
        <v>46</v>
      </c>
      <c r="D30" s="66" t="s">
        <v>176</v>
      </c>
      <c r="E30" s="66" t="s">
        <v>177</v>
      </c>
      <c r="F30" s="66" t="s">
        <v>178</v>
      </c>
      <c r="G30" s="67">
        <f>IF(B30="","",IF(G$4&lt;&gt;"",(G$4/1000)/B30/24*1000,(#REF!)/B30/24))</f>
        <v>12.323491655969192</v>
      </c>
    </row>
    <row r="31" spans="1:7" ht="12">
      <c r="A31" s="63">
        <v>30</v>
      </c>
      <c r="B31" s="64">
        <v>0.054421296296296294</v>
      </c>
      <c r="C31" s="68">
        <v>31</v>
      </c>
      <c r="D31" s="69" t="s">
        <v>144</v>
      </c>
      <c r="E31" s="69" t="s">
        <v>145</v>
      </c>
      <c r="F31" s="69" t="s">
        <v>82</v>
      </c>
      <c r="G31" s="67">
        <f>IF(B32="","",IF(G$4&lt;&gt;"",(G$4/1000)/B32/24*1000,(#REF!)/B32/24))</f>
        <v>12.24750159472677</v>
      </c>
    </row>
    <row r="32" spans="1:7" ht="12">
      <c r="A32" s="63">
        <v>31</v>
      </c>
      <c r="B32" s="64">
        <v>0.05443287037037037</v>
      </c>
      <c r="C32" s="65">
        <v>72</v>
      </c>
      <c r="D32" s="66" t="s">
        <v>226</v>
      </c>
      <c r="E32" s="66" t="s">
        <v>227</v>
      </c>
      <c r="F32" s="66" t="s">
        <v>228</v>
      </c>
      <c r="G32" s="67">
        <f>IF(B32="","",IF(G$4&lt;&gt;"",(G$4/1000)/B32/24*1000,(#REF!)/B32/24))</f>
        <v>12.24750159472677</v>
      </c>
    </row>
    <row r="33" spans="1:7" ht="12">
      <c r="A33" s="63">
        <v>32</v>
      </c>
      <c r="B33" s="64">
        <v>0.05451388888888889</v>
      </c>
      <c r="C33" s="68">
        <v>110</v>
      </c>
      <c r="D33" s="70" t="s">
        <v>314</v>
      </c>
      <c r="E33" s="70" t="s">
        <v>315</v>
      </c>
      <c r="F33" s="70"/>
      <c r="G33" s="67">
        <f>IF(B33="","",IF(G$4&lt;&gt;"",(G$4/1000)/B33/24*1000,(#REF!)/B33/24))</f>
        <v>12.229299363057324</v>
      </c>
    </row>
    <row r="34" spans="1:7" ht="12">
      <c r="A34" s="63">
        <v>33</v>
      </c>
      <c r="B34" s="64">
        <v>0.054537037037037044</v>
      </c>
      <c r="C34" s="68">
        <v>7</v>
      </c>
      <c r="D34" s="66" t="s">
        <v>31</v>
      </c>
      <c r="E34" s="66" t="s">
        <v>32</v>
      </c>
      <c r="F34" s="66" t="s">
        <v>51</v>
      </c>
      <c r="G34" s="67">
        <f>IF(B34="","",IF(G$4&lt;&gt;"",(G$4/1000)/B34/24*1000,(#REF!)/B34/24))</f>
        <v>12.224108658743631</v>
      </c>
    </row>
    <row r="35" spans="1:7" ht="12">
      <c r="A35" s="63">
        <v>34</v>
      </c>
      <c r="B35" s="64">
        <v>0.05457175925925926</v>
      </c>
      <c r="C35" s="68">
        <v>99</v>
      </c>
      <c r="D35" s="70" t="s">
        <v>288</v>
      </c>
      <c r="E35" s="70" t="s">
        <v>289</v>
      </c>
      <c r="F35" s="70" t="s">
        <v>290</v>
      </c>
      <c r="G35" s="67">
        <f>IF(B35="","",IF(G$4&lt;&gt;"",(G$4/1000)/B35/24*1000,(#REF!)/B35/24))</f>
        <v>12.216330858960763</v>
      </c>
    </row>
    <row r="36" spans="1:7" ht="12">
      <c r="A36" s="63">
        <v>35</v>
      </c>
      <c r="B36" s="64">
        <v>0.05458333333333334</v>
      </c>
      <c r="C36" s="65">
        <v>81</v>
      </c>
      <c r="D36" s="66" t="s">
        <v>247</v>
      </c>
      <c r="E36" s="66" t="s">
        <v>248</v>
      </c>
      <c r="F36" s="66" t="s">
        <v>249</v>
      </c>
      <c r="G36" s="67">
        <f>IF(B36="","",IF(G$4&lt;&gt;"",(G$4/1000)/B36/24*1000,(#REF!)/B36/24))</f>
        <v>11.23025930980698</v>
      </c>
    </row>
    <row r="37" spans="1:7" ht="12">
      <c r="A37" s="63">
        <v>36</v>
      </c>
      <c r="B37" s="64">
        <v>0.05459490740740741</v>
      </c>
      <c r="C37" s="65">
        <v>51</v>
      </c>
      <c r="D37" s="66" t="s">
        <v>182</v>
      </c>
      <c r="E37" s="66" t="s">
        <v>183</v>
      </c>
      <c r="F37" s="66" t="s">
        <v>51</v>
      </c>
      <c r="G37" s="67">
        <f>IF(B37="","",IF(G$4&lt;&gt;"",(G$4/1000)/B37/24*1000,(#REF!)/B37/24))</f>
        <v>11.462686567164182</v>
      </c>
    </row>
    <row r="38" spans="1:7" ht="12">
      <c r="A38" s="63">
        <v>37</v>
      </c>
      <c r="B38" s="64">
        <v>0.05460648148148148</v>
      </c>
      <c r="C38" s="65">
        <v>68</v>
      </c>
      <c r="D38" s="66" t="s">
        <v>28</v>
      </c>
      <c r="E38" s="66" t="s">
        <v>29</v>
      </c>
      <c r="F38" s="66" t="s">
        <v>30</v>
      </c>
      <c r="G38" s="67">
        <f>IF(B38="","",IF(G$4&lt;&gt;"",(G$4/1000)/B38/24*1000,(#REF!)/B38/24))</f>
        <v>12.208562950402714</v>
      </c>
    </row>
    <row r="39" spans="1:7" ht="12">
      <c r="A39" s="63">
        <v>38</v>
      </c>
      <c r="B39" s="64">
        <v>0.05475694444444445</v>
      </c>
      <c r="C39" s="68">
        <v>95</v>
      </c>
      <c r="D39" s="70" t="s">
        <v>279</v>
      </c>
      <c r="E39" s="70" t="s">
        <v>280</v>
      </c>
      <c r="F39" s="70" t="s">
        <v>281</v>
      </c>
      <c r="G39" s="67">
        <f>IF(B39="","",IF(G$4&lt;&gt;"",(G$4/1000)/B39/24*1000,(#REF!)/B39/24))</f>
        <v>12.175015852885226</v>
      </c>
    </row>
    <row r="40" spans="1:7" ht="12">
      <c r="A40" s="63">
        <v>39</v>
      </c>
      <c r="B40" s="64">
        <v>0.05480324074074074</v>
      </c>
      <c r="C40" s="65">
        <v>59</v>
      </c>
      <c r="D40" s="66" t="s">
        <v>199</v>
      </c>
      <c r="E40" s="66" t="s">
        <v>200</v>
      </c>
      <c r="F40" s="66" t="s">
        <v>201</v>
      </c>
      <c r="G40" s="67">
        <f>IF(B40="","",IF(G$4&lt;&gt;"",(G$4/1000)/B40/24*1000,(#REF!)/B40/24))</f>
        <v>12.164730728616684</v>
      </c>
    </row>
    <row r="41" spans="1:7" ht="12">
      <c r="A41" s="63">
        <v>40</v>
      </c>
      <c r="B41" s="64">
        <v>0.055219907407407405</v>
      </c>
      <c r="C41" s="65">
        <v>73</v>
      </c>
      <c r="D41" s="66" t="s">
        <v>229</v>
      </c>
      <c r="E41" s="66" t="s">
        <v>230</v>
      </c>
      <c r="F41" s="66" t="s">
        <v>231</v>
      </c>
      <c r="G41" s="67">
        <f>IF(B41="","",IF(G$4&lt;&gt;"",(G$4/1000)/B41/24*1000,(#REF!)/B41/24))</f>
        <v>12.072940683294906</v>
      </c>
    </row>
    <row r="42" spans="1:7" ht="12">
      <c r="A42" s="63">
        <v>41</v>
      </c>
      <c r="B42" s="64">
        <v>0.0556712962962963</v>
      </c>
      <c r="C42" s="68">
        <v>91</v>
      </c>
      <c r="D42" s="70" t="s">
        <v>270</v>
      </c>
      <c r="E42" s="70" t="s">
        <v>271</v>
      </c>
      <c r="F42" s="70" t="s">
        <v>56</v>
      </c>
      <c r="G42" s="67">
        <f>IF(B42="","",IF(G$4&lt;&gt;"",(G$4/1000)/B42/24*1000,(#REF!)/B42/24))</f>
        <v>11.975051975051976</v>
      </c>
    </row>
    <row r="43" spans="1:7" ht="12">
      <c r="A43" s="63">
        <v>42</v>
      </c>
      <c r="B43" s="64">
        <v>0.05587962962962963</v>
      </c>
      <c r="C43" s="68">
        <v>98</v>
      </c>
      <c r="D43" s="70" t="s">
        <v>57</v>
      </c>
      <c r="E43" s="70" t="s">
        <v>58</v>
      </c>
      <c r="F43" s="70" t="s">
        <v>287</v>
      </c>
      <c r="G43" s="67">
        <f>IF(B43="","",IF(G$4&lt;&gt;"",(G$4/1000)/B43/24*1000,(#REF!)/B43/24))</f>
        <v>11.930405965202983</v>
      </c>
    </row>
    <row r="44" spans="1:7" ht="12">
      <c r="A44" s="63">
        <v>43</v>
      </c>
      <c r="B44" s="64">
        <v>0.055949074074074075</v>
      </c>
      <c r="C44" s="68">
        <v>105</v>
      </c>
      <c r="D44" s="70" t="s">
        <v>72</v>
      </c>
      <c r="E44" s="70" t="s">
        <v>52</v>
      </c>
      <c r="F44" s="70" t="s">
        <v>35</v>
      </c>
      <c r="G44" s="67">
        <f>IF(B44="","",IF(G$4&lt;&gt;"",(G$4/1000)/B44/24*1000,(#REF!)/B44/24))</f>
        <v>11.91559784857261</v>
      </c>
    </row>
    <row r="45" spans="1:7" ht="12">
      <c r="A45" s="63">
        <v>44</v>
      </c>
      <c r="B45" s="64">
        <v>0.056388888888888884</v>
      </c>
      <c r="C45" s="68">
        <v>93</v>
      </c>
      <c r="D45" s="70" t="s">
        <v>274</v>
      </c>
      <c r="E45" s="70" t="s">
        <v>275</v>
      </c>
      <c r="F45" s="70" t="s">
        <v>265</v>
      </c>
      <c r="G45" s="67">
        <f>IF(B45="","",IF(G$4&lt;&gt;"",(G$4/1000)/B45/24*1000,(#REF!)/B45/24))</f>
        <v>11.822660098522169</v>
      </c>
    </row>
    <row r="46" spans="1:7" ht="12">
      <c r="A46" s="63">
        <v>45</v>
      </c>
      <c r="B46" s="64">
        <v>0.05650462962962963</v>
      </c>
      <c r="C46" s="65">
        <v>58</v>
      </c>
      <c r="D46" s="66" t="s">
        <v>198</v>
      </c>
      <c r="E46" s="66" t="s">
        <v>38</v>
      </c>
      <c r="F46" s="66" t="s">
        <v>110</v>
      </c>
      <c r="G46" s="67">
        <f>IF(B46="","",IF(G$4&lt;&gt;"",(G$4/1000)/B46/24*1000,(#REF!)/B46/24))</f>
        <v>11.798443260958623</v>
      </c>
    </row>
    <row r="47" spans="1:7" ht="12">
      <c r="A47" s="63">
        <v>46</v>
      </c>
      <c r="B47" s="64">
        <v>0.05659722222222222</v>
      </c>
      <c r="C47" s="68">
        <v>8</v>
      </c>
      <c r="D47" s="66" t="s">
        <v>100</v>
      </c>
      <c r="E47" s="66" t="s">
        <v>101</v>
      </c>
      <c r="F47" s="66" t="s">
        <v>102</v>
      </c>
      <c r="G47" s="67">
        <f>IF(B47="","",IF(G$4&lt;&gt;"",(G$4/1000)/B47/24*1000,(#REF!)/B47/24))</f>
        <v>11.779141104294478</v>
      </c>
    </row>
    <row r="48" spans="1:7" ht="12">
      <c r="A48" s="63">
        <v>47</v>
      </c>
      <c r="B48" s="64">
        <v>0.056805555555555554</v>
      </c>
      <c r="C48" s="68">
        <v>40</v>
      </c>
      <c r="D48" s="69" t="s">
        <v>164</v>
      </c>
      <c r="E48" s="69" t="s">
        <v>81</v>
      </c>
      <c r="F48" s="69" t="s">
        <v>165</v>
      </c>
      <c r="G48" s="67">
        <f>IF(B49="","",IF(G$4&lt;&gt;"",(G$4/1000)/B49/24*1000,(#REF!)/B49/24))</f>
        <v>11.716842961757527</v>
      </c>
    </row>
    <row r="49" spans="1:7" ht="12">
      <c r="A49" s="63">
        <v>48</v>
      </c>
      <c r="B49" s="64">
        <v>0.05689814814814815</v>
      </c>
      <c r="C49" s="68">
        <v>20</v>
      </c>
      <c r="D49" s="66" t="s">
        <v>125</v>
      </c>
      <c r="E49" s="66" t="s">
        <v>126</v>
      </c>
      <c r="F49" s="66" t="s">
        <v>88</v>
      </c>
      <c r="G49" s="67">
        <f>IF(B49="","",IF(G$4&lt;&gt;"",(G$4/1000)/B49/24*1000,(#REF!)/B49/24))</f>
        <v>11.716842961757527</v>
      </c>
    </row>
    <row r="50" spans="1:7" ht="12">
      <c r="A50" s="63">
        <v>49</v>
      </c>
      <c r="B50" s="64">
        <v>0.05703703703703703</v>
      </c>
      <c r="C50" s="65">
        <v>83</v>
      </c>
      <c r="D50" s="66" t="s">
        <v>252</v>
      </c>
      <c r="E50" s="66" t="s">
        <v>253</v>
      </c>
      <c r="F50" s="66" t="s">
        <v>254</v>
      </c>
      <c r="G50" s="67">
        <f>IF(B50="","",IF(G$4&lt;&gt;"",(G$4/1000)/B50/24*1000,(#REF!)/B50/24))</f>
        <v>11.68831168831169</v>
      </c>
    </row>
    <row r="51" spans="1:7" ht="12">
      <c r="A51" s="63">
        <v>50</v>
      </c>
      <c r="B51" s="64">
        <v>0.05708333333333334</v>
      </c>
      <c r="C51" s="65">
        <v>80</v>
      </c>
      <c r="D51" s="66" t="s">
        <v>244</v>
      </c>
      <c r="E51" s="66" t="s">
        <v>245</v>
      </c>
      <c r="F51" s="66" t="s">
        <v>246</v>
      </c>
      <c r="G51" s="67">
        <f>IF(B51="","",IF(G$4&lt;&gt;"",(G$4/1000)/B51/24*1000,(#REF!)/B51/24))</f>
        <v>11.678832116788321</v>
      </c>
    </row>
    <row r="52" spans="1:7" ht="12">
      <c r="A52" s="63">
        <v>51</v>
      </c>
      <c r="B52" s="64">
        <v>0.057129629629629634</v>
      </c>
      <c r="C52" s="68">
        <v>18</v>
      </c>
      <c r="D52" s="66" t="s">
        <v>67</v>
      </c>
      <c r="E52" s="66" t="s">
        <v>120</v>
      </c>
      <c r="F52" s="66" t="s">
        <v>121</v>
      </c>
      <c r="G52" s="67">
        <f>IF(B52="","",IF(G$4&lt;&gt;"",(G$4/1000)/B52/24*1000,(#REF!)/B52/24))</f>
        <v>11.669367909238249</v>
      </c>
    </row>
    <row r="53" spans="1:7" ht="12">
      <c r="A53" s="63">
        <v>52</v>
      </c>
      <c r="B53" s="64">
        <v>0.05717592592592593</v>
      </c>
      <c r="C53" s="65">
        <v>69</v>
      </c>
      <c r="D53" s="66" t="s">
        <v>217</v>
      </c>
      <c r="E53" s="66" t="s">
        <v>218</v>
      </c>
      <c r="F53" s="66" t="s">
        <v>219</v>
      </c>
      <c r="G53" s="67">
        <f>IF(B53="","",IF(G$4&lt;&gt;"",(G$4/1000)/B53/24*1000,(#REF!)/B53/24))</f>
        <v>11.659919028340079</v>
      </c>
    </row>
    <row r="54" spans="1:7" ht="12">
      <c r="A54" s="63">
        <v>53</v>
      </c>
      <c r="B54" s="64">
        <v>0.05725694444444444</v>
      </c>
      <c r="C54" s="68">
        <v>36</v>
      </c>
      <c r="D54" s="69" t="s">
        <v>155</v>
      </c>
      <c r="E54" s="69" t="s">
        <v>156</v>
      </c>
      <c r="F54" s="69" t="s">
        <v>157</v>
      </c>
      <c r="G54" s="67">
        <f>IF(B55="","",IF(G$4&lt;&gt;"",(G$4/1000)/B55/24*1000,(#REF!)/B55/24))</f>
        <v>11.622276029055689</v>
      </c>
    </row>
    <row r="55" spans="1:7" ht="12">
      <c r="A55" s="63">
        <v>54</v>
      </c>
      <c r="B55" s="64">
        <v>0.05736111111111111</v>
      </c>
      <c r="C55" s="68">
        <v>24</v>
      </c>
      <c r="D55" s="69" t="s">
        <v>130</v>
      </c>
      <c r="E55" s="69" t="s">
        <v>131</v>
      </c>
      <c r="F55" s="69" t="s">
        <v>132</v>
      </c>
      <c r="G55" s="67">
        <f>IF(B56="","",IF(G$4&lt;&gt;"",(G$4/1000)/B56/24*1000,(#REF!)/B56/24))</f>
        <v>11.598872331856624</v>
      </c>
    </row>
    <row r="56" spans="1:7" ht="12">
      <c r="A56" s="63">
        <v>55</v>
      </c>
      <c r="B56" s="64">
        <v>0.057476851851851855</v>
      </c>
      <c r="C56" s="68">
        <v>16</v>
      </c>
      <c r="D56" s="66" t="s">
        <v>116</v>
      </c>
      <c r="E56" s="66" t="s">
        <v>68</v>
      </c>
      <c r="F56" s="66" t="s">
        <v>117</v>
      </c>
      <c r="G56" s="67">
        <f>IF(B56="","",IF(G$4&lt;&gt;"",(G$4/1000)/B56/24*1000,(#REF!)/B56/24))</f>
        <v>11.598872331856624</v>
      </c>
    </row>
    <row r="57" spans="1:7" ht="12">
      <c r="A57" s="63">
        <v>56</v>
      </c>
      <c r="B57" s="64">
        <v>0.057650462962962966</v>
      </c>
      <c r="C57" s="68">
        <v>90</v>
      </c>
      <c r="D57" s="70" t="s">
        <v>268</v>
      </c>
      <c r="E57" s="70" t="s">
        <v>269</v>
      </c>
      <c r="F57" s="70" t="s">
        <v>56</v>
      </c>
      <c r="G57" s="67">
        <f>IF(B57="","",IF(G$4&lt;&gt;"",(G$4/1000)/B57/24*1000,(#REF!)/B57/24))</f>
        <v>11.563942983336679</v>
      </c>
    </row>
    <row r="58" spans="1:7" ht="12">
      <c r="A58" s="63">
        <v>57</v>
      </c>
      <c r="B58" s="64">
        <v>0.057743055555555554</v>
      </c>
      <c r="C58" s="65">
        <v>45</v>
      </c>
      <c r="D58" s="66" t="s">
        <v>173</v>
      </c>
      <c r="E58" s="66" t="s">
        <v>174</v>
      </c>
      <c r="F58" s="66" t="s">
        <v>175</v>
      </c>
      <c r="G58" s="67">
        <f>IF(B58="","",IF(G$4&lt;&gt;"",(G$4/1000)/B58/24*1000,(#REF!)/B58/24))</f>
        <v>11.54539987973542</v>
      </c>
    </row>
    <row r="59" spans="1:7" ht="12">
      <c r="A59" s="63">
        <v>58</v>
      </c>
      <c r="B59" s="64">
        <v>0.057789351851851856</v>
      </c>
      <c r="C59" s="68">
        <v>94</v>
      </c>
      <c r="D59" s="70" t="s">
        <v>276</v>
      </c>
      <c r="E59" s="70" t="s">
        <v>277</v>
      </c>
      <c r="F59" s="70" t="s">
        <v>278</v>
      </c>
      <c r="G59" s="67">
        <f>IF(B59="","",IF(G$4&lt;&gt;"",(G$4/1000)/B59/24*1000,(#REF!)/B59/24))</f>
        <v>11.536150610855197</v>
      </c>
    </row>
    <row r="60" spans="1:7" ht="12">
      <c r="A60" s="63">
        <v>59</v>
      </c>
      <c r="B60" s="64">
        <v>0.05815972222222222</v>
      </c>
      <c r="C60" s="65">
        <v>75</v>
      </c>
      <c r="D60" s="66" t="s">
        <v>235</v>
      </c>
      <c r="E60" s="66" t="s">
        <v>236</v>
      </c>
      <c r="F60" s="66" t="s">
        <v>237</v>
      </c>
      <c r="G60" s="67">
        <f>IF(B60="","",IF(G$4&lt;&gt;"",(G$4/1000)/B60/24*1000,(#REF!)/B60/24))</f>
        <v>11.462686567164182</v>
      </c>
    </row>
    <row r="61" spans="1:7" ht="12">
      <c r="A61" s="63">
        <v>60</v>
      </c>
      <c r="B61" s="64">
        <v>0.0581712962962963</v>
      </c>
      <c r="C61" s="68">
        <v>6</v>
      </c>
      <c r="D61" s="66" t="s">
        <v>98</v>
      </c>
      <c r="E61" s="66" t="s">
        <v>50</v>
      </c>
      <c r="F61" s="66" t="s">
        <v>99</v>
      </c>
      <c r="G61" s="67">
        <f>IF(B61="","",IF(G$4&lt;&gt;"",(G$4/1000)/B61/24*1000,(#REF!)/B61/24))</f>
        <v>11.460405889375249</v>
      </c>
    </row>
    <row r="62" spans="1:7" ht="12">
      <c r="A62" s="63">
        <v>61</v>
      </c>
      <c r="B62" s="64">
        <v>0.05844907407407407</v>
      </c>
      <c r="C62" s="68">
        <v>23</v>
      </c>
      <c r="D62" s="66" t="s">
        <v>129</v>
      </c>
      <c r="E62" s="66" t="s">
        <v>70</v>
      </c>
      <c r="F62" s="66" t="s">
        <v>88</v>
      </c>
      <c r="G62" s="67">
        <f>IF(B62="","",IF(G$4&lt;&gt;"",(G$4/1000)/B62/24*1000,(#REF!)/B62/24))</f>
        <v>11.405940594059407</v>
      </c>
    </row>
    <row r="63" spans="1:7" ht="12">
      <c r="A63" s="63">
        <v>62</v>
      </c>
      <c r="B63" s="64">
        <v>0.05844907407407407</v>
      </c>
      <c r="C63" s="65">
        <v>77</v>
      </c>
      <c r="D63" s="66" t="s">
        <v>241</v>
      </c>
      <c r="E63" s="66" t="s">
        <v>242</v>
      </c>
      <c r="F63" s="66" t="s">
        <v>88</v>
      </c>
      <c r="G63" s="67">
        <f>IF(B63="","",IF(G$4&lt;&gt;"",(G$4/1000)/B63/24*1000,(#REF!)/B63/24))</f>
        <v>11.405940594059407</v>
      </c>
    </row>
    <row r="64" spans="1:7" ht="12">
      <c r="A64" s="63">
        <v>63</v>
      </c>
      <c r="B64" s="64">
        <v>0.058541666666666665</v>
      </c>
      <c r="C64" s="65">
        <v>84</v>
      </c>
      <c r="D64" s="66" t="s">
        <v>255</v>
      </c>
      <c r="E64" s="66" t="s">
        <v>256</v>
      </c>
      <c r="F64" s="66"/>
      <c r="G64" s="67">
        <f>IF(B64="","",IF(G$4&lt;&gt;"",(G$4/1000)/B64/24*1000,(#REF!)/B64/24))</f>
        <v>11.387900355871887</v>
      </c>
    </row>
    <row r="65" spans="1:7" ht="12">
      <c r="A65" s="63">
        <v>64</v>
      </c>
      <c r="B65" s="64">
        <v>0.05869212962962963</v>
      </c>
      <c r="C65" s="68">
        <v>87</v>
      </c>
      <c r="D65" s="70" t="s">
        <v>261</v>
      </c>
      <c r="E65" s="70" t="s">
        <v>262</v>
      </c>
      <c r="F65" s="70" t="s">
        <v>56</v>
      </c>
      <c r="G65" s="67">
        <f>IF(B65="","",IF(G$4&lt;&gt;"",(G$4/1000)/B65/24*1000,(#REF!)/B65/24))</f>
        <v>11.358706369552356</v>
      </c>
    </row>
    <row r="66" spans="1:7" ht="12">
      <c r="A66" s="63">
        <v>65</v>
      </c>
      <c r="B66" s="64">
        <v>0.05885416666666667</v>
      </c>
      <c r="C66" s="65">
        <v>61</v>
      </c>
      <c r="D66" s="66" t="s">
        <v>203</v>
      </c>
      <c r="E66" s="66" t="s">
        <v>204</v>
      </c>
      <c r="F66" s="66" t="s">
        <v>80</v>
      </c>
      <c r="G66" s="67">
        <f>IF(B66="","",IF(G$4&lt;&gt;"",(G$4/1000)/B66/24*1000,(#REF!)/B66/24))</f>
        <v>11.327433628318582</v>
      </c>
    </row>
    <row r="67" spans="1:7" ht="12">
      <c r="A67" s="63">
        <v>66</v>
      </c>
      <c r="B67" s="64">
        <v>0.059363425925925924</v>
      </c>
      <c r="C67" s="65">
        <v>52</v>
      </c>
      <c r="D67" s="66" t="s">
        <v>62</v>
      </c>
      <c r="E67" s="66" t="s">
        <v>61</v>
      </c>
      <c r="F67" s="66" t="s">
        <v>51</v>
      </c>
      <c r="G67" s="67">
        <f>IF(B67="","",IF(G$4&lt;&gt;"",(G$4/1000)/B67/24*1000,(#REF!)/B67/24))</f>
        <v>11.23025930980698</v>
      </c>
    </row>
    <row r="68" spans="1:7" ht="12">
      <c r="A68" s="63">
        <v>67</v>
      </c>
      <c r="B68" s="64">
        <v>0.059444444444444446</v>
      </c>
      <c r="C68" s="68">
        <v>28</v>
      </c>
      <c r="D68" s="69" t="s">
        <v>141</v>
      </c>
      <c r="E68" s="69" t="s">
        <v>142</v>
      </c>
      <c r="F68" s="69"/>
      <c r="G68" s="67">
        <f>IF(B69="","",IF(G$4&lt;&gt;"",(G$4/1000)/B69/24*1000,(#REF!)/B69/24))</f>
        <v>11.19751166407465</v>
      </c>
    </row>
    <row r="69" spans="1:7" ht="12">
      <c r="A69" s="63">
        <v>68</v>
      </c>
      <c r="B69" s="64">
        <v>0.059537037037037034</v>
      </c>
      <c r="C69" s="68">
        <v>102</v>
      </c>
      <c r="D69" s="70" t="s">
        <v>318</v>
      </c>
      <c r="E69" s="70" t="s">
        <v>297</v>
      </c>
      <c r="F69" s="70" t="s">
        <v>298</v>
      </c>
      <c r="G69" s="67">
        <f>IF(B69="","",IF(G$4&lt;&gt;"",(G$4/1000)/B69/24*1000,(#REF!)/B69/24))</f>
        <v>11.19751166407465</v>
      </c>
    </row>
    <row r="70" spans="1:7" ht="12">
      <c r="A70" s="63">
        <v>69</v>
      </c>
      <c r="B70" s="64">
        <v>0.05967592592592593</v>
      </c>
      <c r="C70" s="68">
        <v>106</v>
      </c>
      <c r="D70" s="70" t="s">
        <v>304</v>
      </c>
      <c r="E70" s="70" t="s">
        <v>305</v>
      </c>
      <c r="F70" s="70"/>
      <c r="G70" s="67">
        <f>IF(B70="","",IF(G$4&lt;&gt;"",(G$4/1000)/B70/24*1000,(#REF!)/B70/24))</f>
        <v>11.17145073700543</v>
      </c>
    </row>
    <row r="71" spans="1:7" ht="12">
      <c r="A71" s="63">
        <v>70</v>
      </c>
      <c r="B71" s="64">
        <v>0.05974537037037037</v>
      </c>
      <c r="C71" s="65">
        <v>55</v>
      </c>
      <c r="D71" s="66" t="s">
        <v>190</v>
      </c>
      <c r="E71" s="66" t="s">
        <v>191</v>
      </c>
      <c r="F71" s="66" t="s">
        <v>192</v>
      </c>
      <c r="G71" s="67">
        <f>IF(B71="","",IF(G$4&lt;&gt;"",(G$4/1000)/B71/24*1000,(#REF!)/B71/24))</f>
        <v>11.158465710964743</v>
      </c>
    </row>
    <row r="72" spans="1:7" ht="12">
      <c r="A72" s="63">
        <v>71</v>
      </c>
      <c r="B72" s="64">
        <v>0.05983796296296296</v>
      </c>
      <c r="C72" s="65">
        <v>47</v>
      </c>
      <c r="D72" s="66" t="s">
        <v>73</v>
      </c>
      <c r="E72" s="66" t="s">
        <v>66</v>
      </c>
      <c r="F72" s="66" t="s">
        <v>56</v>
      </c>
      <c r="G72" s="67">
        <f>IF(B72="","",IF(G$4&lt;&gt;"",(G$4/1000)/B72/24*1000,(#REF!)/B72/24))</f>
        <v>11.141199226305611</v>
      </c>
    </row>
    <row r="73" spans="1:7" ht="12">
      <c r="A73" s="63">
        <v>72</v>
      </c>
      <c r="B73" s="64">
        <v>0.05987268518518518</v>
      </c>
      <c r="C73" s="65">
        <v>41</v>
      </c>
      <c r="D73" s="66" t="s">
        <v>166</v>
      </c>
      <c r="E73" s="66" t="s">
        <v>167</v>
      </c>
      <c r="F73" s="66" t="s">
        <v>168</v>
      </c>
      <c r="G73" s="67">
        <f>IF(B73="","",IF(G$4&lt;&gt;"",(G$4/1000)/B73/24*1000,(#REF!)/B74/24))</f>
        <v>11.134738063019526</v>
      </c>
    </row>
    <row r="74" spans="1:7" ht="12">
      <c r="A74" s="63">
        <v>73</v>
      </c>
      <c r="B74" s="64">
        <v>0.06008101851851852</v>
      </c>
      <c r="C74" s="68">
        <v>19</v>
      </c>
      <c r="D74" s="66" t="s">
        <v>122</v>
      </c>
      <c r="E74" s="66" t="s">
        <v>123</v>
      </c>
      <c r="F74" s="66" t="s">
        <v>124</v>
      </c>
      <c r="G74" s="67">
        <f>IF(B74="","",IF(G$4&lt;&gt;"",(G$4/1000)/B74/24*1000,(#REF!)/B74/24))</f>
        <v>11.096127913696781</v>
      </c>
    </row>
    <row r="75" spans="1:7" ht="12">
      <c r="A75" s="63">
        <v>74</v>
      </c>
      <c r="B75" s="64">
        <v>0.060127314814814814</v>
      </c>
      <c r="C75" s="68">
        <v>104</v>
      </c>
      <c r="D75" s="70" t="s">
        <v>301</v>
      </c>
      <c r="E75" s="70" t="s">
        <v>302</v>
      </c>
      <c r="F75" s="70" t="s">
        <v>303</v>
      </c>
      <c r="G75" s="67">
        <f>IF(B75="","",IF(G$4&lt;&gt;"",(G$4/1000)/B75/24*1000,(#REF!)/B75/24))</f>
        <v>11.087584215591916</v>
      </c>
    </row>
    <row r="76" spans="1:7" ht="12">
      <c r="A76" s="63">
        <v>75</v>
      </c>
      <c r="B76" s="64">
        <v>0.06032407407407408</v>
      </c>
      <c r="C76" s="68">
        <v>11</v>
      </c>
      <c r="D76" s="66" t="s">
        <v>107</v>
      </c>
      <c r="E76" s="66" t="s">
        <v>45</v>
      </c>
      <c r="F76" s="66" t="s">
        <v>108</v>
      </c>
      <c r="G76" s="67">
        <f>IF(B76="","",IF(G$4&lt;&gt;"",(G$4/1000)/B76/24*1000,(#REF!)/B76/24))</f>
        <v>11.051419800460476</v>
      </c>
    </row>
    <row r="77" spans="1:7" ht="12">
      <c r="A77" s="63">
        <v>76</v>
      </c>
      <c r="B77" s="64">
        <v>0.06039351851851852</v>
      </c>
      <c r="C77" s="68">
        <v>17</v>
      </c>
      <c r="D77" s="66" t="s">
        <v>64</v>
      </c>
      <c r="E77" s="66" t="s">
        <v>118</v>
      </c>
      <c r="F77" s="66" t="s">
        <v>119</v>
      </c>
      <c r="G77" s="67">
        <f>IF(B77="","",IF(G$4&lt;&gt;"",(G$4/1000)/B77/24*1000,(#REF!)/B77/24))</f>
        <v>11.038712150249138</v>
      </c>
    </row>
    <row r="78" spans="1:7" ht="12">
      <c r="A78" s="63">
        <v>77</v>
      </c>
      <c r="B78" s="64">
        <v>0.06060185185185185</v>
      </c>
      <c r="C78" s="68">
        <v>107</v>
      </c>
      <c r="D78" s="70" t="s">
        <v>306</v>
      </c>
      <c r="E78" s="70" t="s">
        <v>307</v>
      </c>
      <c r="F78" s="70"/>
      <c r="G78" s="67">
        <f>IF(B78="","",IF(G$4&lt;&gt;"",(G$4/1000)/B78/24*1000,(#REF!)/B78/24))</f>
        <v>11.000763941940413</v>
      </c>
    </row>
    <row r="79" spans="1:7" ht="12">
      <c r="A79" s="63">
        <v>78</v>
      </c>
      <c r="B79" s="64">
        <v>0.0606712962962963</v>
      </c>
      <c r="C79" s="68">
        <v>108</v>
      </c>
      <c r="D79" s="70" t="s">
        <v>308</v>
      </c>
      <c r="E79" s="70" t="s">
        <v>309</v>
      </c>
      <c r="F79" s="70" t="s">
        <v>310</v>
      </c>
      <c r="G79" s="67">
        <f>IF(B79="","",IF(G$4&lt;&gt;"",(G$4/1000)/B79/24*1000,(#REF!)/B79/24))</f>
        <v>10.988172453262113</v>
      </c>
    </row>
    <row r="80" spans="1:7" ht="12">
      <c r="A80" s="63">
        <v>79</v>
      </c>
      <c r="B80" s="64">
        <v>0.06087962962962964</v>
      </c>
      <c r="C80" s="68">
        <v>101</v>
      </c>
      <c r="D80" s="70" t="s">
        <v>294</v>
      </c>
      <c r="E80" s="70" t="s">
        <v>295</v>
      </c>
      <c r="F80" s="70" t="s">
        <v>296</v>
      </c>
      <c r="G80" s="67">
        <f>IF(B80="","",IF(G$4&lt;&gt;"",(G$4/1000)/B80/24*1000,(#REF!)/B80/24))</f>
        <v>10.95057034220532</v>
      </c>
    </row>
    <row r="81" spans="1:7" ht="12">
      <c r="A81" s="63">
        <v>80</v>
      </c>
      <c r="B81" s="64">
        <v>0.061469907407407404</v>
      </c>
      <c r="C81" s="65">
        <v>44</v>
      </c>
      <c r="D81" s="66" t="s">
        <v>172</v>
      </c>
      <c r="E81" s="66" t="s">
        <v>78</v>
      </c>
      <c r="F81" s="66" t="s">
        <v>88</v>
      </c>
      <c r="G81" s="67">
        <f>IF(B81="","",IF(G$4&lt;&gt;"",(G$4/1000)/B81/24*1000,(#REF!)/B81/24))</f>
        <v>10.845415176049709</v>
      </c>
    </row>
    <row r="82" spans="1:7" ht="12">
      <c r="A82" s="63">
        <v>81</v>
      </c>
      <c r="B82" s="64">
        <v>0.06190972222222222</v>
      </c>
      <c r="C82" s="65">
        <v>79</v>
      </c>
      <c r="D82" s="66" t="s">
        <v>75</v>
      </c>
      <c r="E82" s="66" t="s">
        <v>69</v>
      </c>
      <c r="F82" s="66" t="s">
        <v>143</v>
      </c>
      <c r="G82" s="67">
        <f>IF(B82="","",IF(G$4&lt;&gt;"",(G$4/1000)/B82/24*1000,(#REF!)/B82/24))</f>
        <v>10.76836791923724</v>
      </c>
    </row>
    <row r="83" spans="1:7" ht="12">
      <c r="A83" s="63">
        <v>82</v>
      </c>
      <c r="B83" s="64">
        <v>0.061967592592592595</v>
      </c>
      <c r="C83" s="68">
        <v>29</v>
      </c>
      <c r="D83" s="69" t="s">
        <v>42</v>
      </c>
      <c r="E83" s="69" t="s">
        <v>41</v>
      </c>
      <c r="F83" s="69" t="s">
        <v>143</v>
      </c>
      <c r="G83" s="67">
        <f>IF(B84="","",IF(G$4&lt;&gt;"",(G$4/1000)/B84/24*1000,(#REF!)/B84/24))</f>
        <v>10.700352963031769</v>
      </c>
    </row>
    <row r="84" spans="1:7" ht="12">
      <c r="A84" s="63">
        <v>83</v>
      </c>
      <c r="B84" s="64">
        <v>0.062303240740740735</v>
      </c>
      <c r="C84" s="65">
        <v>56</v>
      </c>
      <c r="D84" s="66" t="s">
        <v>193</v>
      </c>
      <c r="E84" s="66" t="s">
        <v>194</v>
      </c>
      <c r="F84" s="66" t="s">
        <v>195</v>
      </c>
      <c r="G84" s="67">
        <f>IF(B84="","",IF(G$4&lt;&gt;"",(G$4/1000)/B84/24*1000,(#REF!)/B84/24))</f>
        <v>10.700352963031769</v>
      </c>
    </row>
    <row r="85" spans="1:7" ht="12">
      <c r="A85" s="63">
        <v>84</v>
      </c>
      <c r="B85" s="64">
        <v>0.06319444444444444</v>
      </c>
      <c r="C85" s="68">
        <v>1</v>
      </c>
      <c r="D85" s="66" t="s">
        <v>83</v>
      </c>
      <c r="E85" s="66" t="s">
        <v>84</v>
      </c>
      <c r="F85" s="66" t="s">
        <v>85</v>
      </c>
      <c r="G85" s="67">
        <f>IF(B85="","",IF(G$4&lt;&gt;"",(G$4/1000)/B85/24*1000,(#REF!)/B85/24))</f>
        <v>10.54945054945055</v>
      </c>
    </row>
    <row r="86" spans="1:7" ht="12">
      <c r="A86" s="63">
        <v>85</v>
      </c>
      <c r="B86" s="64">
        <v>0.06337962962962963</v>
      </c>
      <c r="C86" s="65">
        <v>48</v>
      </c>
      <c r="D86" s="66" t="s">
        <v>179</v>
      </c>
      <c r="E86" s="66" t="s">
        <v>180</v>
      </c>
      <c r="F86" s="66" t="s">
        <v>88</v>
      </c>
      <c r="G86" s="67">
        <f>IF(B86="","",IF(G$4&lt;&gt;"",(G$4/1000)/B86/24*1000,(#REF!)/B86/24))</f>
        <v>10.518626734842952</v>
      </c>
    </row>
    <row r="87" spans="1:7" ht="12">
      <c r="A87" s="63">
        <v>86</v>
      </c>
      <c r="B87" s="64">
        <v>0.06385416666666667</v>
      </c>
      <c r="C87" s="65">
        <v>64</v>
      </c>
      <c r="D87" s="66" t="s">
        <v>44</v>
      </c>
      <c r="E87" s="66" t="s">
        <v>211</v>
      </c>
      <c r="F87" s="66"/>
      <c r="G87" s="67">
        <f>IF(B87="","",IF(G$4&lt;&gt;"",(G$4/1000)/B87/24*1000,(#REF!)/B87/24))</f>
        <v>10.440456769983687</v>
      </c>
    </row>
    <row r="88" spans="1:7" ht="12">
      <c r="A88" s="63">
        <v>87</v>
      </c>
      <c r="B88" s="64">
        <v>0.06395833333333334</v>
      </c>
      <c r="C88" s="65">
        <v>54</v>
      </c>
      <c r="D88" s="66" t="s">
        <v>187</v>
      </c>
      <c r="E88" s="66" t="s">
        <v>188</v>
      </c>
      <c r="F88" s="66" t="s">
        <v>189</v>
      </c>
      <c r="G88" s="67">
        <f>IF(B88="","",IF(G$4&lt;&gt;"",(G$4/1000)/B88/24*1000,(#REF!)/B88/24))</f>
        <v>10.423452768729641</v>
      </c>
    </row>
    <row r="89" spans="1:7" ht="12">
      <c r="A89" s="63">
        <v>88</v>
      </c>
      <c r="B89" s="64">
        <v>0.06418981481481481</v>
      </c>
      <c r="C89" s="68">
        <v>39</v>
      </c>
      <c r="D89" s="69" t="s">
        <v>162</v>
      </c>
      <c r="E89" s="69" t="s">
        <v>163</v>
      </c>
      <c r="F89" s="69" t="s">
        <v>82</v>
      </c>
      <c r="G89" s="67">
        <f>IF(B90="","",IF(G$4&lt;&gt;"",(G$4/1000)/B90/24*1000,(#REF!)/B90/24))</f>
        <v>10.369036903690368</v>
      </c>
    </row>
    <row r="90" spans="1:7" ht="12">
      <c r="A90" s="63">
        <v>89</v>
      </c>
      <c r="B90" s="64">
        <v>0.06429398148148148</v>
      </c>
      <c r="C90" s="68">
        <v>86</v>
      </c>
      <c r="D90" s="70" t="s">
        <v>259</v>
      </c>
      <c r="E90" s="70" t="s">
        <v>260</v>
      </c>
      <c r="F90" s="70"/>
      <c r="G90" s="67">
        <f>IF(B90="","",IF(G$4&lt;&gt;"",(G$4/1000)/B90/24*1000,(#REF!)/B90/24))</f>
        <v>10.369036903690368</v>
      </c>
    </row>
    <row r="91" spans="1:7" ht="12">
      <c r="A91" s="63">
        <v>90</v>
      </c>
      <c r="B91" s="64">
        <v>0.06467592592592593</v>
      </c>
      <c r="C91" s="68">
        <v>4</v>
      </c>
      <c r="D91" s="66" t="s">
        <v>92</v>
      </c>
      <c r="E91" s="66" t="s">
        <v>93</v>
      </c>
      <c r="F91" s="66" t="s">
        <v>94</v>
      </c>
      <c r="G91" s="67">
        <f>IF(B91="","",IF(G$4&lt;&gt;"",(G$4/1000)/B91/24*1000,(#REF!)/B91/24))</f>
        <v>10.307802433786687</v>
      </c>
    </row>
    <row r="92" spans="1:7" ht="12">
      <c r="A92" s="63">
        <v>91</v>
      </c>
      <c r="B92" s="64">
        <v>0.06487268518518519</v>
      </c>
      <c r="C92" s="68">
        <v>25</v>
      </c>
      <c r="D92" s="69" t="s">
        <v>133</v>
      </c>
      <c r="E92" s="69" t="s">
        <v>134</v>
      </c>
      <c r="F92" s="69" t="s">
        <v>135</v>
      </c>
      <c r="G92" s="67">
        <f>IF(B93="","",IF(G$4&lt;&gt;"",(G$4/1000)/B93/24*1000,(#REF!)/B93/24))</f>
        <v>10.232723396695683</v>
      </c>
    </row>
    <row r="93" spans="1:7" ht="12">
      <c r="A93" s="63">
        <v>92</v>
      </c>
      <c r="B93" s="64">
        <v>0.06515046296296297</v>
      </c>
      <c r="C93" s="68">
        <v>22</v>
      </c>
      <c r="D93" s="66" t="s">
        <v>36</v>
      </c>
      <c r="E93" s="66" t="s">
        <v>37</v>
      </c>
      <c r="F93" s="66"/>
      <c r="G93" s="67">
        <f>IF(B93="","",IF(G$4&lt;&gt;"",(G$4/1000)/B93/24*1000,(#REF!)/B93/24))</f>
        <v>10.232723396695683</v>
      </c>
    </row>
    <row r="94" spans="1:7" ht="12">
      <c r="A94" s="63">
        <v>93</v>
      </c>
      <c r="B94" s="64">
        <v>0.06525462962962963</v>
      </c>
      <c r="C94" s="65">
        <v>50</v>
      </c>
      <c r="D94" s="66" t="s">
        <v>53</v>
      </c>
      <c r="E94" s="66" t="s">
        <v>54</v>
      </c>
      <c r="F94" s="66"/>
      <c r="G94" s="67">
        <f>IF(B94="","",IF(G$4&lt;&gt;"",(G$4/1000)/B94/24*1000,(#REF!)/B94/24))</f>
        <v>10.21638879035119</v>
      </c>
    </row>
    <row r="95" spans="1:7" ht="12">
      <c r="A95" s="63">
        <v>94</v>
      </c>
      <c r="B95" s="64">
        <v>0.06660879629629629</v>
      </c>
      <c r="C95" s="68">
        <v>5</v>
      </c>
      <c r="D95" s="66" t="s">
        <v>95</v>
      </c>
      <c r="E95" s="66" t="s">
        <v>96</v>
      </c>
      <c r="F95" s="66" t="s">
        <v>97</v>
      </c>
      <c r="G95" s="67">
        <f>IF(B95="","",IF(G$4&lt;&gt;"",(G$4/1000)/B95/24*1000,(#REF!)/B95/24))</f>
        <v>10.00868809730669</v>
      </c>
    </row>
    <row r="96" spans="1:7" ht="12">
      <c r="A96" s="63">
        <v>95</v>
      </c>
      <c r="B96" s="64">
        <v>0.06688657407407407</v>
      </c>
      <c r="C96" s="68">
        <v>37</v>
      </c>
      <c r="D96" s="69" t="s">
        <v>33</v>
      </c>
      <c r="E96" s="69" t="s">
        <v>34</v>
      </c>
      <c r="F96" s="69" t="s">
        <v>158</v>
      </c>
      <c r="G96" s="67">
        <f>IF(B97="","",IF(G$4&lt;&gt;"",(G$4/1000)/B97/24*1000,(#REF!)/B97/24))</f>
        <v>9.94475138121547</v>
      </c>
    </row>
    <row r="97" spans="1:7" ht="12">
      <c r="A97" s="63">
        <v>96</v>
      </c>
      <c r="B97" s="64">
        <v>0.06703703703703703</v>
      </c>
      <c r="C97" s="65">
        <v>65</v>
      </c>
      <c r="D97" s="66" t="s">
        <v>212</v>
      </c>
      <c r="E97" s="66" t="s">
        <v>43</v>
      </c>
      <c r="F97" s="66"/>
      <c r="G97" s="67">
        <f>IF(B97="","",IF(G$4&lt;&gt;"",(G$4/1000)/B97/24*1000,(#REF!)/B97/24))</f>
        <v>9.94475138121547</v>
      </c>
    </row>
    <row r="98" spans="1:7" ht="12">
      <c r="A98" s="63">
        <v>97</v>
      </c>
      <c r="B98" s="64">
        <v>0.06725694444444445</v>
      </c>
      <c r="C98" s="65">
        <v>53</v>
      </c>
      <c r="D98" s="66" t="s">
        <v>184</v>
      </c>
      <c r="E98" s="66" t="s">
        <v>185</v>
      </c>
      <c r="F98" s="66" t="s">
        <v>186</v>
      </c>
      <c r="G98" s="67">
        <f>IF(B98="","",IF(G$4&lt;&gt;"",(G$4/1000)/B98/24*1000,(#REF!)/B98/24))</f>
        <v>9.91223541559112</v>
      </c>
    </row>
    <row r="99" spans="1:7" ht="12">
      <c r="A99" s="63">
        <v>98</v>
      </c>
      <c r="B99" s="64">
        <v>0.06732638888888888</v>
      </c>
      <c r="C99" s="65">
        <v>62</v>
      </c>
      <c r="D99" s="66" t="s">
        <v>205</v>
      </c>
      <c r="E99" s="66" t="s">
        <v>206</v>
      </c>
      <c r="F99" s="66" t="s">
        <v>207</v>
      </c>
      <c r="G99" s="67">
        <f>IF(B99="","",IF(G$4&lt;&gt;"",(G$4/1000)/B99/24*1000,(#REF!)/B99/24))</f>
        <v>9.902011346054667</v>
      </c>
    </row>
    <row r="100" spans="1:7" ht="12">
      <c r="A100" s="63">
        <v>99</v>
      </c>
      <c r="B100" s="64">
        <v>0.06762731481481482</v>
      </c>
      <c r="C100" s="68">
        <v>10</v>
      </c>
      <c r="D100" s="66" t="s">
        <v>105</v>
      </c>
      <c r="E100" s="66" t="s">
        <v>106</v>
      </c>
      <c r="F100" s="66"/>
      <c r="G100" s="67">
        <f>IF(B100="","",IF(G$4&lt;&gt;"",(G$4/1000)/B100/24*1000,(#REF!)/B100/24))</f>
        <v>9.857949683381824</v>
      </c>
    </row>
    <row r="101" spans="1:7" ht="12">
      <c r="A101" s="63">
        <v>100</v>
      </c>
      <c r="B101" s="64">
        <v>0.06905092592592592</v>
      </c>
      <c r="C101" s="65">
        <v>49</v>
      </c>
      <c r="D101" s="66" t="s">
        <v>55</v>
      </c>
      <c r="E101" s="66" t="s">
        <v>181</v>
      </c>
      <c r="F101" s="66"/>
      <c r="G101" s="67">
        <f>IF(B101="","",IF(G$4&lt;&gt;"",(G$4/1000)/B101/24*1000,(#REF!)/B101/24))</f>
        <v>9.654710023466311</v>
      </c>
    </row>
    <row r="102" spans="1:7" ht="12">
      <c r="A102" s="63">
        <v>101</v>
      </c>
      <c r="B102" s="64">
        <v>0.06951388888888889</v>
      </c>
      <c r="C102" s="68">
        <v>13</v>
      </c>
      <c r="D102" s="66" t="s">
        <v>111</v>
      </c>
      <c r="E102" s="66" t="s">
        <v>112</v>
      </c>
      <c r="F102" s="66" t="s">
        <v>102</v>
      </c>
      <c r="G102" s="67">
        <f>IF(B102="","",IF(G$4&lt;&gt;"",(G$4/1000)/B102/24*1000,(#REF!)/B102/24))</f>
        <v>9.59040959040959</v>
      </c>
    </row>
    <row r="103" spans="1:7" ht="12">
      <c r="A103" s="63">
        <v>102</v>
      </c>
      <c r="B103" s="64">
        <v>0.07003472222222222</v>
      </c>
      <c r="C103" s="65">
        <v>82</v>
      </c>
      <c r="D103" s="66" t="s">
        <v>250</v>
      </c>
      <c r="E103" s="66" t="s">
        <v>251</v>
      </c>
      <c r="F103" s="66"/>
      <c r="G103" s="67">
        <f>IF(B103="","",IF(G$4&lt;&gt;"",(G$4/1000)/B103/24*1000,(#REF!)/B103/24))</f>
        <v>9.519087754090235</v>
      </c>
    </row>
    <row r="104" spans="1:7" ht="12">
      <c r="A104" s="63">
        <v>103</v>
      </c>
      <c r="B104" s="64">
        <v>0.07054398148148149</v>
      </c>
      <c r="C104" s="68">
        <v>85</v>
      </c>
      <c r="D104" s="70" t="s">
        <v>257</v>
      </c>
      <c r="E104" s="70" t="s">
        <v>258</v>
      </c>
      <c r="F104" s="70"/>
      <c r="G104" s="67">
        <f>IF(B104="","",IF(G$4&lt;&gt;"",(G$4/1000)/B104/24*1000,(#REF!)/B104/24))</f>
        <v>9.450369155045118</v>
      </c>
    </row>
    <row r="105" spans="1:7" ht="12">
      <c r="A105" s="63">
        <v>104</v>
      </c>
      <c r="B105" s="64">
        <v>0.07118055555555557</v>
      </c>
      <c r="C105" s="68">
        <v>30</v>
      </c>
      <c r="D105" s="69" t="s">
        <v>60</v>
      </c>
      <c r="E105" s="69" t="s">
        <v>59</v>
      </c>
      <c r="F105" s="69"/>
      <c r="G105" s="67">
        <f>IF(B106="","",IF(G$4&lt;&gt;"",(G$4/1000)/B106/24*1000,(#REF!)/B106/24))</f>
        <v>9.33246921581335</v>
      </c>
    </row>
    <row r="106" spans="1:7" ht="12">
      <c r="A106" s="63">
        <v>105</v>
      </c>
      <c r="B106" s="64">
        <v>0.07143518518518518</v>
      </c>
      <c r="C106" s="65">
        <v>70</v>
      </c>
      <c r="D106" s="66" t="s">
        <v>220</v>
      </c>
      <c r="E106" s="66" t="s">
        <v>221</v>
      </c>
      <c r="F106" s="66" t="s">
        <v>222</v>
      </c>
      <c r="G106" s="67">
        <f>IF(B106="","",IF(G$4&lt;&gt;"",(G$4/1000)/B106/24*1000,(#REF!)/B106/24))</f>
        <v>9.33246921581335</v>
      </c>
    </row>
    <row r="107" spans="1:7" ht="12">
      <c r="A107" s="63">
        <v>106</v>
      </c>
      <c r="B107" s="64">
        <v>0.0714699074074074</v>
      </c>
      <c r="C107" s="65">
        <v>43</v>
      </c>
      <c r="D107" s="66" t="s">
        <v>170</v>
      </c>
      <c r="E107" s="66" t="s">
        <v>171</v>
      </c>
      <c r="F107" s="66"/>
      <c r="G107" s="67">
        <f>IF(B107="","",IF(G$4&lt;&gt;"",(G$4/1000)/B107/24*1000,(#REF!)/B107/24))</f>
        <v>9.327935222672066</v>
      </c>
    </row>
    <row r="108" spans="1:7" ht="12">
      <c r="A108" s="63">
        <v>107</v>
      </c>
      <c r="B108" s="64">
        <v>0.07258101851851852</v>
      </c>
      <c r="C108" s="68">
        <v>32</v>
      </c>
      <c r="D108" s="69" t="s">
        <v>76</v>
      </c>
      <c r="E108" s="69" t="s">
        <v>146</v>
      </c>
      <c r="F108" s="69" t="s">
        <v>147</v>
      </c>
      <c r="G108" s="67">
        <f>IF(B109="","",IF(G$4&lt;&gt;"",(G$4/1000)/B109/24*1000,(#REF!)/B109/24))</f>
        <v>9.167595097883176</v>
      </c>
    </row>
    <row r="109" spans="1:7" ht="12">
      <c r="A109" s="63">
        <v>108</v>
      </c>
      <c r="B109" s="64">
        <v>0.07271990740740741</v>
      </c>
      <c r="C109" s="68">
        <v>9</v>
      </c>
      <c r="D109" s="66" t="s">
        <v>103</v>
      </c>
      <c r="E109" s="66" t="s">
        <v>104</v>
      </c>
      <c r="F109" s="66"/>
      <c r="G109" s="67">
        <f>IF(B109="","",IF(G$4&lt;&gt;"",(G$4/1000)/B109/24*1000,(#REF!)/B109/24))</f>
        <v>9.167595097883176</v>
      </c>
    </row>
    <row r="110" spans="1:7" ht="12">
      <c r="A110" s="63">
        <v>109</v>
      </c>
      <c r="B110" s="64">
        <v>0.0759375</v>
      </c>
      <c r="C110" s="68">
        <v>38</v>
      </c>
      <c r="D110" s="69" t="s">
        <v>159</v>
      </c>
      <c r="E110" s="69" t="s">
        <v>160</v>
      </c>
      <c r="F110" s="69" t="s">
        <v>161</v>
      </c>
      <c r="G110" s="67">
        <f>IF(B111="","",IF(G$4&lt;&gt;"",(G$4/1000)/B111/24*1000,(#REF!)/B111/24))</f>
        <v>8.779149519890261</v>
      </c>
    </row>
    <row r="111" spans="1:7" ht="12">
      <c r="A111" s="63">
        <v>110</v>
      </c>
      <c r="B111" s="64">
        <v>0.0759375</v>
      </c>
      <c r="C111" s="65">
        <v>66</v>
      </c>
      <c r="D111" s="66" t="s">
        <v>213</v>
      </c>
      <c r="E111" s="66" t="s">
        <v>214</v>
      </c>
      <c r="F111" s="66"/>
      <c r="G111" s="67">
        <f>IF(B111="","",IF(G$4&lt;&gt;"",(G$4/1000)/B111/24*1000,(#REF!)/B111/24))</f>
        <v>8.779149519890261</v>
      </c>
    </row>
    <row r="112" spans="1:7" ht="12">
      <c r="A112" s="63">
        <v>111</v>
      </c>
      <c r="B112" s="64"/>
      <c r="C112" s="68">
        <v>33</v>
      </c>
      <c r="D112" s="69" t="s">
        <v>46</v>
      </c>
      <c r="E112" s="69" t="s">
        <v>47</v>
      </c>
      <c r="F112" s="69" t="s">
        <v>148</v>
      </c>
      <c r="G112" s="67">
        <f>IF(B113="","",IF(G$4&lt;&gt;"",(G$4/1000)/B113/24*1000,(#REF!)/B113/24))</f>
      </c>
    </row>
  </sheetData>
  <sheetProtection/>
  <printOptions/>
  <pageMargins left="0" right="0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Grignard</dc:creator>
  <cp:keywords/>
  <dc:description/>
  <cp:lastModifiedBy>Christophe</cp:lastModifiedBy>
  <cp:lastPrinted>2013-10-06T10:30:50Z</cp:lastPrinted>
  <dcterms:created xsi:type="dcterms:W3CDTF">2007-03-21T07:23:29Z</dcterms:created>
  <dcterms:modified xsi:type="dcterms:W3CDTF">2013-10-11T20:25:03Z</dcterms:modified>
  <cp:category/>
  <cp:version/>
  <cp:contentType/>
  <cp:contentStatus/>
</cp:coreProperties>
</file>