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18915" windowHeight="7965" firstSheet="5" activeTab="5"/>
  </bookViews>
  <sheets>
    <sheet name="CUMUL RESULTAT" sheetId="1" r:id="rId1"/>
    <sheet name="CLASSEMENT SCRATCH" sheetId="7" r:id="rId2"/>
    <sheet name="CLASSEMENT SCRATCH RELAIS 1" sheetId="6" r:id="rId3"/>
    <sheet name="CLASSEMENT SCRATCH RELAIS 1+2" sheetId="2" r:id="rId4"/>
    <sheet name="CLASSEMENT SCRATCH RELAIS 1+2+3" sheetId="8" r:id="rId5"/>
    <sheet name="CLASSEMENT SCRATCH 1+2+3+4" sheetId="9" r:id="rId6"/>
    <sheet name="CLASSEMENT MASCULIN" sheetId="10" r:id="rId7"/>
    <sheet name="CLASSEMENT FEMININ" sheetId="11" r:id="rId8"/>
    <sheet name="CLASSEMENT MIXTE" sheetId="12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'CLASSEMENT FEMININ'!$B$1:$K$81</definedName>
    <definedName name="_xlnm._FilterDatabase" localSheetId="6" hidden="1">'CLASSEMENT MASCULIN'!$B$1:$K$81</definedName>
    <definedName name="_xlnm._FilterDatabase" localSheetId="8" hidden="1">'CLASSEMENT MIXTE'!$B$1:$K$85</definedName>
    <definedName name="_xlnm._FilterDatabase" localSheetId="1" hidden="1">'CLASSEMENT SCRATCH'!$B$1:$K$81</definedName>
    <definedName name="_xlnm._FilterDatabase" localSheetId="5" hidden="1">'CLASSEMENT SCRATCH 1+2+3+4'!$B$1:$K$12</definedName>
    <definedName name="_xlnm._FilterDatabase" localSheetId="2" hidden="1">'CLASSEMENT SCRATCH RELAIS 1'!$B$1:$E$81</definedName>
    <definedName name="_xlnm._FilterDatabase" localSheetId="3" hidden="1">'CLASSEMENT SCRATCH RELAIS 1+2'!$B$1:$G$12</definedName>
    <definedName name="_xlnm._FilterDatabase" localSheetId="4" hidden="1">'CLASSEMENT SCRATCH RELAIS 1+2+3'!$B$1:$H$12</definedName>
    <definedName name="_xlnm.Print_Titles" localSheetId="7">'CLASSEMENT FEMININ'!$1:$1</definedName>
    <definedName name="_xlnm.Print_Titles" localSheetId="6">'CLASSEMENT MASCULIN'!$1:$1</definedName>
    <definedName name="_xlnm.Print_Titles" localSheetId="8">'CLASSEMENT MIXTE'!$1:$1</definedName>
    <definedName name="_xlnm.Print_Titles" localSheetId="1">'CLASSEMENT SCRATCH'!$1:$1</definedName>
    <definedName name="_xlnm.Print_Titles" localSheetId="5">'CLASSEMENT SCRATCH 1+2+3+4'!$1:$1</definedName>
    <definedName name="_xlnm.Print_Titles" localSheetId="4">'CLASSEMENT SCRATCH RELAIS 1+2+3'!$1:$1</definedName>
    <definedName name="_xlnm.Print_Area" localSheetId="7">'CLASSEMENT FEMININ'!$A$1:$K$68</definedName>
    <definedName name="_xlnm.Print_Area" localSheetId="6">'CLASSEMENT MASCULIN'!$A$1:$K$79</definedName>
    <definedName name="_xlnm.Print_Area" localSheetId="8">'CLASSEMENT MIXTE'!$A$1:$K$81</definedName>
    <definedName name="_xlnm.Print_Area" localSheetId="1">'CLASSEMENT SCRATCH'!$A$1:$K$21</definedName>
    <definedName name="_xlnm.Print_Area" localSheetId="5">'CLASSEMENT SCRATCH 1+2+3+4'!$A$1:$K$81</definedName>
    <definedName name="_xlnm.Print_Area" localSheetId="2">'CLASSEMENT SCRATCH RELAIS 1'!$A$1:$E$81</definedName>
    <definedName name="_xlnm.Print_Area" localSheetId="3">'CLASSEMENT SCRATCH RELAIS 1+2'!$A$1:$G$81</definedName>
    <definedName name="_xlnm.Print_Area" localSheetId="4">'CLASSEMENT SCRATCH RELAIS 1+2+3'!$A$1:$H$81</definedName>
  </definedNames>
  <calcPr calcId="124519"/>
</workbook>
</file>

<file path=xl/calcChain.xml><?xml version="1.0" encoding="utf-8"?>
<calcChain xmlns="http://schemas.openxmlformats.org/spreadsheetml/2006/main">
  <c r="D3" i="1"/>
  <c r="E22" i="10" s="1"/>
  <c r="E3" i="1"/>
  <c r="F17" i="7" s="1"/>
  <c r="F3" i="1"/>
  <c r="G3"/>
  <c r="H3" i="12" s="1"/>
  <c r="D4" i="1"/>
  <c r="E69" i="8" s="1"/>
  <c r="E4" i="1"/>
  <c r="F74" i="12" s="1"/>
  <c r="F4" i="1"/>
  <c r="G69" i="8" s="1"/>
  <c r="G4" i="1"/>
  <c r="H78" i="7" s="1"/>
  <c r="D5" i="1"/>
  <c r="E72" i="7" s="1"/>
  <c r="E5" i="1"/>
  <c r="F5"/>
  <c r="G58" i="8" s="1"/>
  <c r="G5" i="1"/>
  <c r="H66" i="12" s="1"/>
  <c r="D6" i="1"/>
  <c r="E52" i="8" s="1"/>
  <c r="E6" i="1"/>
  <c r="F47" i="7" s="1"/>
  <c r="F6" i="1"/>
  <c r="G47" i="7" s="1"/>
  <c r="G6" i="1"/>
  <c r="H6" i="10" s="1"/>
  <c r="D7" i="1"/>
  <c r="E27" i="10" s="1"/>
  <c r="E7" i="1"/>
  <c r="F7"/>
  <c r="G7"/>
  <c r="H7" i="12" s="1"/>
  <c r="D8" i="1"/>
  <c r="E60" i="8" s="1"/>
  <c r="E8" i="1"/>
  <c r="F34" i="12" s="1"/>
  <c r="F8" i="1"/>
  <c r="G60" i="8" s="1"/>
  <c r="G8" i="1"/>
  <c r="H34" i="12" s="1"/>
  <c r="D9" i="1"/>
  <c r="E81" i="8" s="1"/>
  <c r="E9" i="1"/>
  <c r="F81" i="7" s="1"/>
  <c r="F9" i="1"/>
  <c r="G81" i="8" s="1"/>
  <c r="G9" i="1"/>
  <c r="H80" i="12" s="1"/>
  <c r="D10" i="1"/>
  <c r="E46" i="8" s="1"/>
  <c r="E10" i="1"/>
  <c r="F46" i="8" s="1"/>
  <c r="F10" i="1"/>
  <c r="G46" i="8" s="1"/>
  <c r="G10" i="1"/>
  <c r="H10" i="10" s="1"/>
  <c r="D11" i="1"/>
  <c r="E11" i="10" s="1"/>
  <c r="E11" i="1"/>
  <c r="F15" i="7" s="1"/>
  <c r="F11" i="1"/>
  <c r="G11"/>
  <c r="H15" i="7" s="1"/>
  <c r="D12" i="1"/>
  <c r="E11" i="7" s="1"/>
  <c r="E12" i="1"/>
  <c r="F5" i="12" s="1"/>
  <c r="F12" i="1"/>
  <c r="G14" i="8" s="1"/>
  <c r="G12" i="1"/>
  <c r="H5" i="12" s="1"/>
  <c r="D13" i="1"/>
  <c r="E17" i="8" s="1"/>
  <c r="E13" i="1"/>
  <c r="F13"/>
  <c r="G17" i="8" s="1"/>
  <c r="G13" i="1"/>
  <c r="H4" i="12" s="1"/>
  <c r="D14" i="1"/>
  <c r="E46" i="7" s="1"/>
  <c r="E14" i="1"/>
  <c r="F46" i="7" s="1"/>
  <c r="F14" i="1"/>
  <c r="G46" i="7" s="1"/>
  <c r="G14" i="1"/>
  <c r="H48" i="10" s="1"/>
  <c r="D15" i="1"/>
  <c r="E15" i="10" s="1"/>
  <c r="E15" i="1"/>
  <c r="F15"/>
  <c r="G15"/>
  <c r="H6" i="7" s="1"/>
  <c r="D16" i="1"/>
  <c r="E8" i="7" s="1"/>
  <c r="E16" i="1"/>
  <c r="F16" i="12" s="1"/>
  <c r="F16" i="1"/>
  <c r="G8" i="7" s="1"/>
  <c r="G16" i="1"/>
  <c r="H16" i="12" s="1"/>
  <c r="D17" i="1"/>
  <c r="E31" i="8" s="1"/>
  <c r="E17" i="1"/>
  <c r="F31" i="7" s="1"/>
  <c r="F17" i="1"/>
  <c r="G31" i="8" s="1"/>
  <c r="G17" i="1"/>
  <c r="H31" i="7" s="1"/>
  <c r="D18" i="1"/>
  <c r="E26" i="8" s="1"/>
  <c r="E18" i="1"/>
  <c r="F26" i="8" s="1"/>
  <c r="F18" i="1"/>
  <c r="G26" i="8" s="1"/>
  <c r="G18" i="1"/>
  <c r="H30" i="10" s="1"/>
  <c r="D19" i="1"/>
  <c r="E19" i="10" s="1"/>
  <c r="E19" i="1"/>
  <c r="F30" i="7" s="1"/>
  <c r="F19" i="1"/>
  <c r="G33" i="8" s="1"/>
  <c r="G19" i="1"/>
  <c r="H30" i="7" s="1"/>
  <c r="D20" i="1"/>
  <c r="E10" i="8" s="1"/>
  <c r="E20" i="1"/>
  <c r="F20" i="12" s="1"/>
  <c r="F20" i="1"/>
  <c r="G14" i="7" s="1"/>
  <c r="G20" i="1"/>
  <c r="H20" i="12" s="1"/>
  <c r="D21" i="1"/>
  <c r="E23" i="8" s="1"/>
  <c r="E21" i="1"/>
  <c r="F21"/>
  <c r="G21"/>
  <c r="H21" i="12" s="1"/>
  <c r="D22" i="1"/>
  <c r="E2" i="7" s="1"/>
  <c r="E22" i="1"/>
  <c r="F2" i="8" s="1"/>
  <c r="F22" i="1"/>
  <c r="G2" i="8" s="1"/>
  <c r="G22" i="1"/>
  <c r="H3" i="10" s="1"/>
  <c r="D23" i="1"/>
  <c r="E38" i="9" s="1"/>
  <c r="E23" i="1"/>
  <c r="F23"/>
  <c r="G44" i="8" s="1"/>
  <c r="G23" i="1"/>
  <c r="H23" i="12" s="1"/>
  <c r="D24" i="1"/>
  <c r="E61" i="8" s="1"/>
  <c r="E24" i="1"/>
  <c r="F24" i="12" s="1"/>
  <c r="F24" i="1"/>
  <c r="G61" i="8" s="1"/>
  <c r="G24" i="1"/>
  <c r="H24" i="12" s="1"/>
  <c r="D25" i="1"/>
  <c r="E44" i="7" s="1"/>
  <c r="E25" i="1"/>
  <c r="F44" i="7" s="1"/>
  <c r="F25" i="1"/>
  <c r="G48" i="8" s="1"/>
  <c r="G25" i="1"/>
  <c r="H25" i="12" s="1"/>
  <c r="D26" i="1"/>
  <c r="E70" i="8" s="1"/>
  <c r="E26" i="1"/>
  <c r="F70" i="8" s="1"/>
  <c r="F26" i="1"/>
  <c r="G70" i="8" s="1"/>
  <c r="G26" i="1"/>
  <c r="H62" i="10" s="1"/>
  <c r="D27" i="1"/>
  <c r="E37" i="9" s="1"/>
  <c r="E27" i="1"/>
  <c r="F38" i="7" s="1"/>
  <c r="F27" i="1"/>
  <c r="G47" i="8" s="1"/>
  <c r="G27" i="1"/>
  <c r="H38" i="7" s="1"/>
  <c r="D28" i="1"/>
  <c r="E78" i="8" s="1"/>
  <c r="E28" i="1"/>
  <c r="F81" i="12" s="1"/>
  <c r="F28" i="1"/>
  <c r="G78" i="8" s="1"/>
  <c r="G28" i="1"/>
  <c r="H81" i="12" s="1"/>
  <c r="D29" i="1"/>
  <c r="E60" i="9" s="1"/>
  <c r="E29" i="1"/>
  <c r="F29"/>
  <c r="G71" i="8" s="1"/>
  <c r="G29" i="1"/>
  <c r="H29" i="12" s="1"/>
  <c r="D30" i="1"/>
  <c r="E63" i="8" s="1"/>
  <c r="E30" i="1"/>
  <c r="F30" i="12" s="1"/>
  <c r="F30" i="1"/>
  <c r="G63" i="8" s="1"/>
  <c r="G30" i="1"/>
  <c r="H77" i="10" s="1"/>
  <c r="D31" i="1"/>
  <c r="E73" i="9" s="1"/>
  <c r="E31" i="1"/>
  <c r="F31"/>
  <c r="G76" i="8" s="1"/>
  <c r="G31" i="1"/>
  <c r="H31" i="12" s="1"/>
  <c r="D32" i="1"/>
  <c r="E20" i="8" s="1"/>
  <c r="E32" i="1"/>
  <c r="F32" i="12" s="1"/>
  <c r="F32" i="1"/>
  <c r="G29" i="7" s="1"/>
  <c r="G32" i="1"/>
  <c r="H32" i="12" s="1"/>
  <c r="D33" i="1"/>
  <c r="E21" i="8" s="1"/>
  <c r="E33" i="1"/>
  <c r="F20" i="7" s="1"/>
  <c r="F33" i="1"/>
  <c r="G21" i="8" s="1"/>
  <c r="G33" i="1"/>
  <c r="H20" i="7" s="1"/>
  <c r="D34" i="1"/>
  <c r="E12" i="8" s="1"/>
  <c r="E34" i="1"/>
  <c r="F12" i="8" s="1"/>
  <c r="F34" i="1"/>
  <c r="G12" i="8" s="1"/>
  <c r="G34" i="1"/>
  <c r="H10" i="12" s="1"/>
  <c r="D35" i="1"/>
  <c r="E42" i="9" s="1"/>
  <c r="E35" i="1"/>
  <c r="F35" i="12" s="1"/>
  <c r="F35" i="1"/>
  <c r="G36" i="8" s="1"/>
  <c r="G35" i="1"/>
  <c r="H43" i="7" s="1"/>
  <c r="D36" i="1"/>
  <c r="E13" i="8" s="1"/>
  <c r="E36" i="1"/>
  <c r="F13" i="8" s="1"/>
  <c r="F36" i="1"/>
  <c r="G13" i="8" s="1"/>
  <c r="G36" i="1"/>
  <c r="H36" i="12" s="1"/>
  <c r="D37" i="1"/>
  <c r="E62" i="9" s="1"/>
  <c r="E37" i="1"/>
  <c r="F37" i="12" s="1"/>
  <c r="F37" i="1"/>
  <c r="G50" i="8" s="1"/>
  <c r="G37" i="1"/>
  <c r="H37" i="12" s="1"/>
  <c r="D38" i="1"/>
  <c r="E67" i="8" s="1"/>
  <c r="E38" i="1"/>
  <c r="F67" i="8" s="1"/>
  <c r="F38" i="1"/>
  <c r="G67" i="8" s="1"/>
  <c r="G38" i="1"/>
  <c r="H38" i="12" s="1"/>
  <c r="D39" i="1"/>
  <c r="E27" i="9" s="1"/>
  <c r="E39" i="1"/>
  <c r="F39" i="12" s="1"/>
  <c r="F39" i="1"/>
  <c r="G32" i="8" s="1"/>
  <c r="G39" i="1"/>
  <c r="H28" i="7" s="1"/>
  <c r="D40" i="1"/>
  <c r="E59" i="8" s="1"/>
  <c r="E40" i="1"/>
  <c r="F59" i="8" s="1"/>
  <c r="F40" i="1"/>
  <c r="G53" i="7" s="1"/>
  <c r="G40" i="1"/>
  <c r="H40" i="12" s="1"/>
  <c r="D41" i="1"/>
  <c r="E69" i="9" s="1"/>
  <c r="E41" i="1"/>
  <c r="F41" i="12" s="1"/>
  <c r="F41" i="1"/>
  <c r="G73" i="8" s="1"/>
  <c r="G41" i="1"/>
  <c r="H70" i="7" s="1"/>
  <c r="D42" i="1"/>
  <c r="E7" i="8" s="1"/>
  <c r="E42" i="1"/>
  <c r="F7" i="8" s="1"/>
  <c r="F42" i="1"/>
  <c r="G7" i="8" s="1"/>
  <c r="G42" i="1"/>
  <c r="H14" i="10" s="1"/>
  <c r="D43" i="1"/>
  <c r="E66" i="8" s="1"/>
  <c r="E43" i="1"/>
  <c r="F66" i="8" s="1"/>
  <c r="F43" i="1"/>
  <c r="G66" i="8" s="1"/>
  <c r="G43" i="1"/>
  <c r="H52" i="7" s="1"/>
  <c r="D44" i="1"/>
  <c r="E37" i="7" s="1"/>
  <c r="E44" i="1"/>
  <c r="F38" i="10" s="1"/>
  <c r="F44" i="1"/>
  <c r="G25" i="8" s="1"/>
  <c r="G44" i="1"/>
  <c r="H37" i="7" s="1"/>
  <c r="D45" i="1"/>
  <c r="E78" i="9" s="1"/>
  <c r="E45" i="1"/>
  <c r="F79" i="8" s="1"/>
  <c r="F45" i="1"/>
  <c r="G79" i="8" s="1"/>
  <c r="G45" i="1"/>
  <c r="H79" i="7" s="1"/>
  <c r="D46" i="1"/>
  <c r="E72" i="8" s="1"/>
  <c r="E46" i="1"/>
  <c r="F72" i="8" s="1"/>
  <c r="F46" i="1"/>
  <c r="G72" i="8" s="1"/>
  <c r="G46" i="1"/>
  <c r="H67" i="10" s="1"/>
  <c r="D47" i="1"/>
  <c r="E62" i="8" s="1"/>
  <c r="E47" i="1"/>
  <c r="F62" i="8" s="1"/>
  <c r="F47" i="1"/>
  <c r="G62" i="8" s="1"/>
  <c r="G47" i="1"/>
  <c r="H65" i="7" s="1"/>
  <c r="D48" i="1"/>
  <c r="E22" i="7" s="1"/>
  <c r="E48" i="1"/>
  <c r="F26" i="10" s="1"/>
  <c r="F48" i="1"/>
  <c r="G35" i="8" s="1"/>
  <c r="G48" i="1"/>
  <c r="H26" i="10" s="1"/>
  <c r="D49" i="1"/>
  <c r="E63" i="9" s="1"/>
  <c r="E49" i="1"/>
  <c r="F68" i="8" s="1"/>
  <c r="F49" i="1"/>
  <c r="G68" i="8" s="1"/>
  <c r="G49" i="1"/>
  <c r="H64" i="7" s="1"/>
  <c r="D50" i="1"/>
  <c r="E80" i="7" s="1"/>
  <c r="E50" i="1"/>
  <c r="F80" i="8" s="1"/>
  <c r="F50" i="1"/>
  <c r="G80" i="8" s="1"/>
  <c r="G50" i="1"/>
  <c r="H50" i="10" s="1"/>
  <c r="D51" i="1"/>
  <c r="E38" i="8" s="1"/>
  <c r="E51" i="1"/>
  <c r="F38" i="8" s="1"/>
  <c r="F51" i="1"/>
  <c r="G38" i="8" s="1"/>
  <c r="G51" i="1"/>
  <c r="H35" i="7" s="1"/>
  <c r="D52" i="1"/>
  <c r="E57" i="8" s="1"/>
  <c r="E52" i="1"/>
  <c r="F52" i="10" s="1"/>
  <c r="F52" i="1"/>
  <c r="G57" i="8" s="1"/>
  <c r="G52" i="1"/>
  <c r="H58" i="7" s="1"/>
  <c r="D53" i="1"/>
  <c r="E48" i="9" s="1"/>
  <c r="E53" i="1"/>
  <c r="F41" i="8" s="1"/>
  <c r="F53" i="1"/>
  <c r="G41" i="8" s="1"/>
  <c r="G53" i="1"/>
  <c r="H49" i="7" s="1"/>
  <c r="D54" i="1"/>
  <c r="E40" i="7" s="1"/>
  <c r="E54" i="1"/>
  <c r="F30" i="8" s="1"/>
  <c r="F54" i="1"/>
  <c r="G40" i="7" s="1"/>
  <c r="G54" i="1"/>
  <c r="H42" i="10" s="1"/>
  <c r="D55" i="1"/>
  <c r="E4" i="8" s="1"/>
  <c r="E55" i="1"/>
  <c r="F4" i="8" s="1"/>
  <c r="F55" i="1"/>
  <c r="G4" i="8" s="1"/>
  <c r="G55" i="1"/>
  <c r="H4" i="7" s="1"/>
  <c r="D56" i="1"/>
  <c r="E45" i="8" s="1"/>
  <c r="E56" i="1"/>
  <c r="F56" i="10" s="1"/>
  <c r="F56" i="1"/>
  <c r="G45" i="8" s="1"/>
  <c r="G56" i="1"/>
  <c r="H42" i="7" s="1"/>
  <c r="D57" i="1"/>
  <c r="E24" i="9" s="1"/>
  <c r="E57" i="1"/>
  <c r="F28" i="8" s="1"/>
  <c r="F57" i="1"/>
  <c r="G28" i="8" s="1"/>
  <c r="G57" i="1"/>
  <c r="H25" i="7" s="1"/>
  <c r="D58" i="1"/>
  <c r="E32" i="7" s="1"/>
  <c r="E58" i="1"/>
  <c r="F29" i="8" s="1"/>
  <c r="F58" i="1"/>
  <c r="G32" i="7" s="1"/>
  <c r="G58" i="1"/>
  <c r="H35" i="10" s="1"/>
  <c r="D59" i="1"/>
  <c r="E43" i="8" s="1"/>
  <c r="E59" i="1"/>
  <c r="F43" i="8" s="1"/>
  <c r="F59" i="1"/>
  <c r="G43" i="8" s="1"/>
  <c r="G59" i="1"/>
  <c r="H41" i="7" s="1"/>
  <c r="D60" i="1"/>
  <c r="E11" i="8" s="1"/>
  <c r="E60" i="1"/>
  <c r="F21" i="10" s="1"/>
  <c r="F60" i="1"/>
  <c r="G16" i="7" s="1"/>
  <c r="G60" i="1"/>
  <c r="H16" i="7" s="1"/>
  <c r="D61" i="1"/>
  <c r="E54" i="9" s="1"/>
  <c r="E61" i="1"/>
  <c r="F55" i="8" s="1"/>
  <c r="F61" i="1"/>
  <c r="G55" i="8" s="1"/>
  <c r="G61" i="1"/>
  <c r="H55" i="7" s="1"/>
  <c r="D62" i="1"/>
  <c r="E48" i="7" s="1"/>
  <c r="E62" i="1"/>
  <c r="F51" i="8" s="1"/>
  <c r="F62" i="1"/>
  <c r="G51" i="8" s="1"/>
  <c r="G62" i="1"/>
  <c r="H51" i="10" s="1"/>
  <c r="D63" i="1"/>
  <c r="E75" i="8" s="1"/>
  <c r="E63" i="1"/>
  <c r="F75" i="8" s="1"/>
  <c r="F63" i="1"/>
  <c r="G75" i="8" s="1"/>
  <c r="G63" i="1"/>
  <c r="H77" i="7" s="1"/>
  <c r="D64" i="1"/>
  <c r="E16" i="8" s="1"/>
  <c r="E64" i="1"/>
  <c r="F24" i="10" s="1"/>
  <c r="F64" i="1"/>
  <c r="G19" i="7" s="1"/>
  <c r="G64" i="1"/>
  <c r="H19" i="7" s="1"/>
  <c r="D65" i="1"/>
  <c r="E35" i="9" s="1"/>
  <c r="E65" i="1"/>
  <c r="F37" i="8" s="1"/>
  <c r="F65" i="1"/>
  <c r="G37" i="8" s="1"/>
  <c r="G65" i="1"/>
  <c r="H36" i="7" s="1"/>
  <c r="D66" i="1"/>
  <c r="E21" i="7" s="1"/>
  <c r="E66" i="1"/>
  <c r="F27" i="8" s="1"/>
  <c r="F66" i="1"/>
  <c r="G27" i="8" s="1"/>
  <c r="G66" i="1"/>
  <c r="H66" i="10" s="1"/>
  <c r="D67" i="1"/>
  <c r="E42" i="8" s="1"/>
  <c r="E67" i="1"/>
  <c r="F42" i="8" s="1"/>
  <c r="F67" i="1"/>
  <c r="G42" i="8" s="1"/>
  <c r="G67" i="1"/>
  <c r="H57" i="7" s="1"/>
  <c r="D68" i="1"/>
  <c r="E74" i="8" s="1"/>
  <c r="E68" i="1"/>
  <c r="F68" i="10" s="1"/>
  <c r="F68" i="1"/>
  <c r="G76" i="7" s="1"/>
  <c r="G68" i="1"/>
  <c r="H76" i="7" s="1"/>
  <c r="D69" i="1"/>
  <c r="E12" i="9" s="1"/>
  <c r="E69" i="1"/>
  <c r="F15" i="8" s="1"/>
  <c r="F69" i="1"/>
  <c r="G15" i="8" s="1"/>
  <c r="G69" i="1"/>
  <c r="H13" i="7" s="1"/>
  <c r="D70" i="1"/>
  <c r="E75" i="7" s="1"/>
  <c r="E70" i="1"/>
  <c r="F77" i="8" s="1"/>
  <c r="F70" i="1"/>
  <c r="G77" i="8" s="1"/>
  <c r="G70" i="1"/>
  <c r="H74" i="9" s="1"/>
  <c r="D71" i="1"/>
  <c r="E54" i="8" s="1"/>
  <c r="E71" i="1"/>
  <c r="F54" i="8" s="1"/>
  <c r="F71" i="1"/>
  <c r="G54" i="8" s="1"/>
  <c r="G71" i="1"/>
  <c r="H54" i="7" s="1"/>
  <c r="D72" i="1"/>
  <c r="E39" i="8" s="1"/>
  <c r="E72" i="1"/>
  <c r="F72" i="10" s="1"/>
  <c r="F72" i="1"/>
  <c r="G39" i="8" s="1"/>
  <c r="G72" i="1"/>
  <c r="H69" i="7" s="1"/>
  <c r="D73" i="1"/>
  <c r="E44" i="9" s="1"/>
  <c r="E73" i="1"/>
  <c r="F65" i="8" s="1"/>
  <c r="F73" i="1"/>
  <c r="G65" i="8" s="1"/>
  <c r="G73" i="1"/>
  <c r="H45" i="7" s="1"/>
  <c r="D74" i="1"/>
  <c r="E73" i="7" s="1"/>
  <c r="E74" i="1"/>
  <c r="F64" i="8" s="1"/>
  <c r="F74" i="1"/>
  <c r="G64" i="8" s="1"/>
  <c r="G74" i="1"/>
  <c r="H72" i="9" s="1"/>
  <c r="D75" i="1"/>
  <c r="E24" i="8" s="1"/>
  <c r="E75" i="1"/>
  <c r="F24" i="8" s="1"/>
  <c r="F75" i="1"/>
  <c r="G24" i="8" s="1"/>
  <c r="G75" i="1"/>
  <c r="H51" i="7" s="1"/>
  <c r="D76" i="1"/>
  <c r="E53" i="8" s="1"/>
  <c r="E76" i="1"/>
  <c r="F64" i="10" s="1"/>
  <c r="F76" i="1"/>
  <c r="G53" i="8" s="1"/>
  <c r="G76" i="1"/>
  <c r="H60" i="7" s="1"/>
  <c r="D77" i="1"/>
  <c r="E7" i="9" s="1"/>
  <c r="E77" i="1"/>
  <c r="F77"/>
  <c r="G5" i="8" s="1"/>
  <c r="G77" i="1"/>
  <c r="H7" i="7" s="1"/>
  <c r="D78" i="1"/>
  <c r="E34" i="7" s="1"/>
  <c r="E78" i="1"/>
  <c r="F78"/>
  <c r="G34" i="8" s="1"/>
  <c r="G78" i="1"/>
  <c r="H33" i="9" s="1"/>
  <c r="D79" i="1"/>
  <c r="E3" i="8" s="1"/>
  <c r="E79" i="1"/>
  <c r="F79"/>
  <c r="G3" i="8" s="1"/>
  <c r="G79" i="1"/>
  <c r="H3" i="7" s="1"/>
  <c r="D80" i="1"/>
  <c r="E12" i="7" s="1"/>
  <c r="E80" i="1"/>
  <c r="F80"/>
  <c r="G18" i="8" s="1"/>
  <c r="G80" i="1"/>
  <c r="H12" i="7" s="1"/>
  <c r="D81" i="1"/>
  <c r="E40" i="8" s="1"/>
  <c r="E81" i="1"/>
  <c r="F81"/>
  <c r="G40" i="8" s="1"/>
  <c r="G81" i="1"/>
  <c r="H56" i="7" s="1"/>
  <c r="G2" i="1"/>
  <c r="H2" i="10" s="1"/>
  <c r="F2" i="1"/>
  <c r="G68" i="7" s="1"/>
  <c r="E2" i="1"/>
  <c r="F55" i="12" s="1"/>
  <c r="D2" i="1"/>
  <c r="E56" i="8" s="1"/>
  <c r="D45" i="12"/>
  <c r="C45"/>
  <c r="B45"/>
  <c r="D6"/>
  <c r="C6"/>
  <c r="B6"/>
  <c r="D79"/>
  <c r="C79"/>
  <c r="B79"/>
  <c r="D19"/>
  <c r="C19"/>
  <c r="B19"/>
  <c r="D77"/>
  <c r="C77"/>
  <c r="B77"/>
  <c r="D76"/>
  <c r="C76"/>
  <c r="B76"/>
  <c r="D75"/>
  <c r="C75"/>
  <c r="B75"/>
  <c r="D72"/>
  <c r="C72"/>
  <c r="B72"/>
  <c r="D73"/>
  <c r="C73"/>
  <c r="B73"/>
  <c r="D57"/>
  <c r="C57"/>
  <c r="B57"/>
  <c r="D71"/>
  <c r="C71"/>
  <c r="B71"/>
  <c r="D70"/>
  <c r="C70"/>
  <c r="B70"/>
  <c r="D69"/>
  <c r="C69"/>
  <c r="B69"/>
  <c r="D68"/>
  <c r="C68"/>
  <c r="B68"/>
  <c r="D67"/>
  <c r="C67"/>
  <c r="B67"/>
  <c r="D9"/>
  <c r="C9"/>
  <c r="B9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11"/>
  <c r="C11"/>
  <c r="B11"/>
  <c r="D56"/>
  <c r="C56"/>
  <c r="B56"/>
  <c r="D2"/>
  <c r="C2"/>
  <c r="B2"/>
  <c r="D54"/>
  <c r="C54"/>
  <c r="B54"/>
  <c r="D53"/>
  <c r="C53"/>
  <c r="B53"/>
  <c r="D49"/>
  <c r="C49"/>
  <c r="B49"/>
  <c r="D51"/>
  <c r="C51"/>
  <c r="B51"/>
  <c r="D50"/>
  <c r="C50"/>
  <c r="B50"/>
  <c r="D52"/>
  <c r="C52"/>
  <c r="B52"/>
  <c r="D48"/>
  <c r="C48"/>
  <c r="B48"/>
  <c r="D47"/>
  <c r="C47"/>
  <c r="B47"/>
  <c r="D46"/>
  <c r="C46"/>
  <c r="B46"/>
  <c r="D78"/>
  <c r="C78"/>
  <c r="B78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10"/>
  <c r="C10"/>
  <c r="B10"/>
  <c r="D33"/>
  <c r="C33"/>
  <c r="B33"/>
  <c r="D32"/>
  <c r="C32"/>
  <c r="B32"/>
  <c r="D31"/>
  <c r="C31"/>
  <c r="B31"/>
  <c r="D30"/>
  <c r="C30"/>
  <c r="B30"/>
  <c r="D29"/>
  <c r="C29"/>
  <c r="B29"/>
  <c r="D81"/>
  <c r="C81"/>
  <c r="B81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2"/>
  <c r="C12"/>
  <c r="B12"/>
  <c r="D18"/>
  <c r="C18"/>
  <c r="B18"/>
  <c r="D17"/>
  <c r="C17"/>
  <c r="B17"/>
  <c r="D16"/>
  <c r="C16"/>
  <c r="B16"/>
  <c r="D15"/>
  <c r="C15"/>
  <c r="B15"/>
  <c r="D14"/>
  <c r="C14"/>
  <c r="B14"/>
  <c r="D4"/>
  <c r="C4"/>
  <c r="B4"/>
  <c r="D5"/>
  <c r="C5"/>
  <c r="B5"/>
  <c r="D8"/>
  <c r="C8"/>
  <c r="B8"/>
  <c r="D13"/>
  <c r="C13"/>
  <c r="B13"/>
  <c r="D80"/>
  <c r="C80"/>
  <c r="B80"/>
  <c r="D34"/>
  <c r="C34"/>
  <c r="B34"/>
  <c r="D7"/>
  <c r="C7"/>
  <c r="B7"/>
  <c r="D28"/>
  <c r="C28"/>
  <c r="B28"/>
  <c r="D66"/>
  <c r="C66"/>
  <c r="B66"/>
  <c r="D74"/>
  <c r="C74"/>
  <c r="B74"/>
  <c r="D3"/>
  <c r="C3"/>
  <c r="B3"/>
  <c r="D55"/>
  <c r="C55"/>
  <c r="B55"/>
  <c r="D81" i="1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56"/>
  <c r="C56"/>
  <c r="B56"/>
  <c r="D69"/>
  <c r="C69"/>
  <c r="B69"/>
  <c r="D61"/>
  <c r="C61"/>
  <c r="B61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50"/>
  <c r="C50"/>
  <c r="B50"/>
  <c r="D60"/>
  <c r="C60"/>
  <c r="B60"/>
  <c r="D59"/>
  <c r="C59"/>
  <c r="B59"/>
  <c r="D58"/>
  <c r="C58"/>
  <c r="B58"/>
  <c r="D57"/>
  <c r="C57"/>
  <c r="B57"/>
  <c r="D40"/>
  <c r="C40"/>
  <c r="B40"/>
  <c r="D55"/>
  <c r="C55"/>
  <c r="B55"/>
  <c r="D54"/>
  <c r="C54"/>
  <c r="B54"/>
  <c r="D53"/>
  <c r="C53"/>
  <c r="B53"/>
  <c r="D52"/>
  <c r="C52"/>
  <c r="B52"/>
  <c r="D51"/>
  <c r="C51"/>
  <c r="B51"/>
  <c r="D68"/>
  <c r="C68"/>
  <c r="B68"/>
  <c r="D49"/>
  <c r="C49"/>
  <c r="B49"/>
  <c r="D48"/>
  <c r="C48"/>
  <c r="B48"/>
  <c r="D47"/>
  <c r="C47"/>
  <c r="B47"/>
  <c r="D46"/>
  <c r="C46"/>
  <c r="B46"/>
  <c r="D70"/>
  <c r="C70"/>
  <c r="B70"/>
  <c r="D44"/>
  <c r="C44"/>
  <c r="B44"/>
  <c r="D43"/>
  <c r="C43"/>
  <c r="B43"/>
  <c r="D42"/>
  <c r="C42"/>
  <c r="B42"/>
  <c r="D41"/>
  <c r="C41"/>
  <c r="B41"/>
  <c r="D45"/>
  <c r="C45"/>
  <c r="B45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D2"/>
  <c r="C2"/>
  <c r="B2"/>
  <c r="D81" i="10"/>
  <c r="C81"/>
  <c r="B81"/>
  <c r="D80"/>
  <c r="C80"/>
  <c r="B80"/>
  <c r="D7"/>
  <c r="C7"/>
  <c r="B7"/>
  <c r="D78"/>
  <c r="C78"/>
  <c r="B78"/>
  <c r="D16"/>
  <c r="C16"/>
  <c r="B16"/>
  <c r="D64"/>
  <c r="C64"/>
  <c r="B64"/>
  <c r="D54"/>
  <c r="C54"/>
  <c r="B54"/>
  <c r="D74"/>
  <c r="C74"/>
  <c r="B74"/>
  <c r="D47"/>
  <c r="C47"/>
  <c r="B47"/>
  <c r="D72"/>
  <c r="C72"/>
  <c r="B72"/>
  <c r="D59"/>
  <c r="C59"/>
  <c r="B59"/>
  <c r="D70"/>
  <c r="C70"/>
  <c r="B70"/>
  <c r="D18"/>
  <c r="C18"/>
  <c r="B18"/>
  <c r="D68"/>
  <c r="C68"/>
  <c r="B68"/>
  <c r="D60"/>
  <c r="C60"/>
  <c r="B60"/>
  <c r="D66"/>
  <c r="C66"/>
  <c r="B66"/>
  <c r="D37"/>
  <c r="C37"/>
  <c r="B37"/>
  <c r="D24"/>
  <c r="C24"/>
  <c r="B24"/>
  <c r="D63"/>
  <c r="C63"/>
  <c r="B63"/>
  <c r="D51"/>
  <c r="C51"/>
  <c r="B51"/>
  <c r="D61"/>
  <c r="C61"/>
  <c r="B61"/>
  <c r="D21"/>
  <c r="C21"/>
  <c r="B21"/>
  <c r="D43"/>
  <c r="C43"/>
  <c r="B43"/>
  <c r="D35"/>
  <c r="C35"/>
  <c r="B35"/>
  <c r="D57"/>
  <c r="C57"/>
  <c r="B57"/>
  <c r="D56"/>
  <c r="C56"/>
  <c r="B56"/>
  <c r="D55"/>
  <c r="C55"/>
  <c r="B55"/>
  <c r="D42"/>
  <c r="C42"/>
  <c r="B42"/>
  <c r="D53"/>
  <c r="C53"/>
  <c r="B53"/>
  <c r="D52"/>
  <c r="C52"/>
  <c r="B52"/>
  <c r="D36"/>
  <c r="C36"/>
  <c r="B36"/>
  <c r="D50"/>
  <c r="C50"/>
  <c r="B50"/>
  <c r="D49"/>
  <c r="C49"/>
  <c r="B49"/>
  <c r="D26"/>
  <c r="C26"/>
  <c r="B26"/>
  <c r="D71"/>
  <c r="C71"/>
  <c r="B71"/>
  <c r="D67"/>
  <c r="C67"/>
  <c r="B67"/>
  <c r="D45"/>
  <c r="C45"/>
  <c r="B45"/>
  <c r="D38"/>
  <c r="C38"/>
  <c r="B38"/>
  <c r="D58"/>
  <c r="C58"/>
  <c r="B58"/>
  <c r="D14"/>
  <c r="C14"/>
  <c r="B14"/>
  <c r="D76"/>
  <c r="C76"/>
  <c r="B76"/>
  <c r="D40"/>
  <c r="C40"/>
  <c r="B40"/>
  <c r="D31"/>
  <c r="C31"/>
  <c r="B31"/>
  <c r="D75"/>
  <c r="C75"/>
  <c r="B75"/>
  <c r="D69"/>
  <c r="C69"/>
  <c r="B69"/>
  <c r="D23"/>
  <c r="C23"/>
  <c r="B23"/>
  <c r="D44"/>
  <c r="C44"/>
  <c r="B44"/>
  <c r="D34"/>
  <c r="C34"/>
  <c r="B34"/>
  <c r="D25"/>
  <c r="C25"/>
  <c r="B25"/>
  <c r="D32"/>
  <c r="C32"/>
  <c r="B32"/>
  <c r="D79"/>
  <c r="C79"/>
  <c r="B79"/>
  <c r="D77"/>
  <c r="C77"/>
  <c r="B77"/>
  <c r="D65"/>
  <c r="C65"/>
  <c r="B65"/>
  <c r="D28"/>
  <c r="C28"/>
  <c r="B28"/>
  <c r="D39"/>
  <c r="C39"/>
  <c r="B39"/>
  <c r="D62"/>
  <c r="C62"/>
  <c r="B62"/>
  <c r="D46"/>
  <c r="C46"/>
  <c r="B46"/>
  <c r="D73"/>
  <c r="C73"/>
  <c r="B73"/>
  <c r="D41"/>
  <c r="C41"/>
  <c r="B41"/>
  <c r="D3"/>
  <c r="C3"/>
  <c r="B3"/>
  <c r="D29"/>
  <c r="C29"/>
  <c r="B29"/>
  <c r="D20"/>
  <c r="C20"/>
  <c r="B20"/>
  <c r="D19"/>
  <c r="C19"/>
  <c r="B19"/>
  <c r="D30"/>
  <c r="C30"/>
  <c r="B30"/>
  <c r="D33"/>
  <c r="C33"/>
  <c r="B33"/>
  <c r="D17"/>
  <c r="C17"/>
  <c r="B17"/>
  <c r="D15"/>
  <c r="C15"/>
  <c r="B15"/>
  <c r="D48"/>
  <c r="C48"/>
  <c r="B48"/>
  <c r="D13"/>
  <c r="C13"/>
  <c r="B13"/>
  <c r="D12"/>
  <c r="C12"/>
  <c r="B12"/>
  <c r="D11"/>
  <c r="C11"/>
  <c r="B11"/>
  <c r="D10"/>
  <c r="C10"/>
  <c r="B10"/>
  <c r="D9"/>
  <c r="C9"/>
  <c r="B9"/>
  <c r="D8"/>
  <c r="C8"/>
  <c r="B8"/>
  <c r="D27"/>
  <c r="C27"/>
  <c r="B27"/>
  <c r="D6"/>
  <c r="C6"/>
  <c r="B6"/>
  <c r="D5"/>
  <c r="C5"/>
  <c r="B5"/>
  <c r="D4"/>
  <c r="C4"/>
  <c r="B4"/>
  <c r="D22"/>
  <c r="C22"/>
  <c r="B22"/>
  <c r="D2"/>
  <c r="C2"/>
  <c r="B2"/>
  <c r="D55" i="9"/>
  <c r="C55"/>
  <c r="B55"/>
  <c r="D11"/>
  <c r="C11"/>
  <c r="B11"/>
  <c r="D3"/>
  <c r="C3"/>
  <c r="B3"/>
  <c r="D33"/>
  <c r="C33"/>
  <c r="B33"/>
  <c r="D7"/>
  <c r="C7"/>
  <c r="B7"/>
  <c r="D59"/>
  <c r="C59"/>
  <c r="B59"/>
  <c r="D50"/>
  <c r="C50"/>
  <c r="B50"/>
  <c r="D72"/>
  <c r="C72"/>
  <c r="B72"/>
  <c r="D44"/>
  <c r="C44"/>
  <c r="B44"/>
  <c r="D68"/>
  <c r="C68"/>
  <c r="B68"/>
  <c r="D53"/>
  <c r="C53"/>
  <c r="B53"/>
  <c r="D74"/>
  <c r="C74"/>
  <c r="B74"/>
  <c r="D12"/>
  <c r="C12"/>
  <c r="B12"/>
  <c r="D75"/>
  <c r="C75"/>
  <c r="B75"/>
  <c r="D56"/>
  <c r="C56"/>
  <c r="B56"/>
  <c r="D20"/>
  <c r="C20"/>
  <c r="B20"/>
  <c r="D35"/>
  <c r="C35"/>
  <c r="B35"/>
  <c r="D18"/>
  <c r="C18"/>
  <c r="B18"/>
  <c r="D76"/>
  <c r="C76"/>
  <c r="B76"/>
  <c r="D47"/>
  <c r="C47"/>
  <c r="B47"/>
  <c r="D54"/>
  <c r="C54"/>
  <c r="B54"/>
  <c r="D15"/>
  <c r="C15"/>
  <c r="B15"/>
  <c r="D40"/>
  <c r="C40"/>
  <c r="B40"/>
  <c r="D31"/>
  <c r="C31"/>
  <c r="B31"/>
  <c r="D24"/>
  <c r="C24"/>
  <c r="B24"/>
  <c r="D41"/>
  <c r="C41"/>
  <c r="B41"/>
  <c r="D4"/>
  <c r="C4"/>
  <c r="B4"/>
  <c r="D39"/>
  <c r="C39"/>
  <c r="B39"/>
  <c r="D48"/>
  <c r="C48"/>
  <c r="B48"/>
  <c r="D57"/>
  <c r="C57"/>
  <c r="B57"/>
  <c r="D34"/>
  <c r="C34"/>
  <c r="B34"/>
  <c r="D79"/>
  <c r="C79"/>
  <c r="B79"/>
  <c r="D63"/>
  <c r="C63"/>
  <c r="B63"/>
  <c r="D21"/>
  <c r="C21"/>
  <c r="B21"/>
  <c r="D64"/>
  <c r="C64"/>
  <c r="B64"/>
  <c r="D61"/>
  <c r="C61"/>
  <c r="B61"/>
  <c r="D78"/>
  <c r="C78"/>
  <c r="B78"/>
  <c r="D36"/>
  <c r="C36"/>
  <c r="B36"/>
  <c r="D51"/>
  <c r="C51"/>
  <c r="B51"/>
  <c r="D5"/>
  <c r="C5"/>
  <c r="B5"/>
  <c r="D69"/>
  <c r="C69"/>
  <c r="B69"/>
  <c r="D52"/>
  <c r="C52"/>
  <c r="B52"/>
  <c r="D27"/>
  <c r="C27"/>
  <c r="B27"/>
  <c r="D66"/>
  <c r="C66"/>
  <c r="B66"/>
  <c r="D62"/>
  <c r="C62"/>
  <c r="B62"/>
  <c r="D17"/>
  <c r="C17"/>
  <c r="B17"/>
  <c r="D42"/>
  <c r="C42"/>
  <c r="B42"/>
  <c r="D23"/>
  <c r="C23"/>
  <c r="B23"/>
  <c r="D19"/>
  <c r="C19"/>
  <c r="B19"/>
  <c r="D28"/>
  <c r="C28"/>
  <c r="B28"/>
  <c r="D73"/>
  <c r="C73"/>
  <c r="B73"/>
  <c r="D70"/>
  <c r="C70"/>
  <c r="B70"/>
  <c r="D60"/>
  <c r="C60"/>
  <c r="B60"/>
  <c r="D81"/>
  <c r="C81"/>
  <c r="B81"/>
  <c r="D37"/>
  <c r="C37"/>
  <c r="B37"/>
  <c r="D58"/>
  <c r="C58"/>
  <c r="B58"/>
  <c r="D43"/>
  <c r="C43"/>
  <c r="B43"/>
  <c r="D65"/>
  <c r="C65"/>
  <c r="B65"/>
  <c r="D38"/>
  <c r="C38"/>
  <c r="B38"/>
  <c r="D2"/>
  <c r="C2"/>
  <c r="B2"/>
  <c r="D25"/>
  <c r="C25"/>
  <c r="B25"/>
  <c r="D13"/>
  <c r="C13"/>
  <c r="B13"/>
  <c r="D29"/>
  <c r="C29"/>
  <c r="B29"/>
  <c r="D26"/>
  <c r="C26"/>
  <c r="B26"/>
  <c r="D30"/>
  <c r="C30"/>
  <c r="B30"/>
  <c r="D8"/>
  <c r="C8"/>
  <c r="B8"/>
  <c r="D6"/>
  <c r="C6"/>
  <c r="B6"/>
  <c r="D45"/>
  <c r="C45"/>
  <c r="B45"/>
  <c r="D9"/>
  <c r="C9"/>
  <c r="B9"/>
  <c r="D10"/>
  <c r="C10"/>
  <c r="B10"/>
  <c r="D14"/>
  <c r="C14"/>
  <c r="B14"/>
  <c r="D32"/>
  <c r="C32"/>
  <c r="B32"/>
  <c r="D80"/>
  <c r="C80"/>
  <c r="B80"/>
  <c r="D49"/>
  <c r="C49"/>
  <c r="B49"/>
  <c r="D22"/>
  <c r="C22"/>
  <c r="B22"/>
  <c r="D46"/>
  <c r="C46"/>
  <c r="B46"/>
  <c r="D71"/>
  <c r="C71"/>
  <c r="B71"/>
  <c r="D77"/>
  <c r="C77"/>
  <c r="B77"/>
  <c r="D16"/>
  <c r="C16"/>
  <c r="B16"/>
  <c r="D67"/>
  <c r="C67"/>
  <c r="B67"/>
  <c r="D40" i="8"/>
  <c r="C40"/>
  <c r="B40"/>
  <c r="D18"/>
  <c r="C18"/>
  <c r="B18"/>
  <c r="D3"/>
  <c r="C3"/>
  <c r="B3"/>
  <c r="D34"/>
  <c r="C34"/>
  <c r="B34"/>
  <c r="D5"/>
  <c r="C5"/>
  <c r="B5"/>
  <c r="D53"/>
  <c r="C53"/>
  <c r="B53"/>
  <c r="D24"/>
  <c r="C24"/>
  <c r="B24"/>
  <c r="D64"/>
  <c r="C64"/>
  <c r="B64"/>
  <c r="D65"/>
  <c r="C65"/>
  <c r="B65"/>
  <c r="D39"/>
  <c r="C39"/>
  <c r="B39"/>
  <c r="D54"/>
  <c r="C54"/>
  <c r="B54"/>
  <c r="D77"/>
  <c r="C77"/>
  <c r="B77"/>
  <c r="D15"/>
  <c r="C15"/>
  <c r="B15"/>
  <c r="D74"/>
  <c r="C74"/>
  <c r="B74"/>
  <c r="D42"/>
  <c r="C42"/>
  <c r="B42"/>
  <c r="D27"/>
  <c r="C27"/>
  <c r="B27"/>
  <c r="D37"/>
  <c r="C37"/>
  <c r="B37"/>
  <c r="D16"/>
  <c r="C16"/>
  <c r="B16"/>
  <c r="D75"/>
  <c r="C75"/>
  <c r="B75"/>
  <c r="D51"/>
  <c r="C51"/>
  <c r="B51"/>
  <c r="D55"/>
  <c r="C55"/>
  <c r="B55"/>
  <c r="D11"/>
  <c r="C11"/>
  <c r="B11"/>
  <c r="D43"/>
  <c r="C43"/>
  <c r="B43"/>
  <c r="D29"/>
  <c r="C29"/>
  <c r="B29"/>
  <c r="D28"/>
  <c r="C28"/>
  <c r="B28"/>
  <c r="D45"/>
  <c r="C45"/>
  <c r="B45"/>
  <c r="D4"/>
  <c r="C4"/>
  <c r="B4"/>
  <c r="D30"/>
  <c r="C30"/>
  <c r="B30"/>
  <c r="D41"/>
  <c r="C41"/>
  <c r="B41"/>
  <c r="D57"/>
  <c r="C57"/>
  <c r="B57"/>
  <c r="D38"/>
  <c r="C38"/>
  <c r="B38"/>
  <c r="D80"/>
  <c r="C80"/>
  <c r="B80"/>
  <c r="D68"/>
  <c r="C68"/>
  <c r="B68"/>
  <c r="D35"/>
  <c r="C35"/>
  <c r="B35"/>
  <c r="D62"/>
  <c r="C62"/>
  <c r="B62"/>
  <c r="D72"/>
  <c r="C72"/>
  <c r="B72"/>
  <c r="D79"/>
  <c r="C79"/>
  <c r="B79"/>
  <c r="D25"/>
  <c r="C25"/>
  <c r="B25"/>
  <c r="D66"/>
  <c r="C66"/>
  <c r="B66"/>
  <c r="D7"/>
  <c r="C7"/>
  <c r="B7"/>
  <c r="D73"/>
  <c r="C73"/>
  <c r="B73"/>
  <c r="D59"/>
  <c r="C59"/>
  <c r="B59"/>
  <c r="D32"/>
  <c r="C32"/>
  <c r="B32"/>
  <c r="D67"/>
  <c r="C67"/>
  <c r="B67"/>
  <c r="D50"/>
  <c r="C50"/>
  <c r="B50"/>
  <c r="D13"/>
  <c r="C13"/>
  <c r="B13"/>
  <c r="D36"/>
  <c r="C36"/>
  <c r="B36"/>
  <c r="D12"/>
  <c r="C12"/>
  <c r="B12"/>
  <c r="D21"/>
  <c r="C21"/>
  <c r="B21"/>
  <c r="D20"/>
  <c r="C20"/>
  <c r="B20"/>
  <c r="D76"/>
  <c r="C76"/>
  <c r="B76"/>
  <c r="D63"/>
  <c r="C63"/>
  <c r="B63"/>
  <c r="D71"/>
  <c r="C71"/>
  <c r="B71"/>
  <c r="D78"/>
  <c r="C78"/>
  <c r="B78"/>
  <c r="D47"/>
  <c r="C47"/>
  <c r="B47"/>
  <c r="D70"/>
  <c r="C70"/>
  <c r="B70"/>
  <c r="D48"/>
  <c r="C48"/>
  <c r="B48"/>
  <c r="D61"/>
  <c r="C61"/>
  <c r="B61"/>
  <c r="D44"/>
  <c r="C44"/>
  <c r="B44"/>
  <c r="D2"/>
  <c r="C2"/>
  <c r="B2"/>
  <c r="G23"/>
  <c r="D23"/>
  <c r="C23"/>
  <c r="B23"/>
  <c r="G10"/>
  <c r="D10"/>
  <c r="C10"/>
  <c r="B10"/>
  <c r="D33"/>
  <c r="C33"/>
  <c r="B33"/>
  <c r="D26"/>
  <c r="C26"/>
  <c r="B26"/>
  <c r="D31"/>
  <c r="C31"/>
  <c r="B31"/>
  <c r="D6"/>
  <c r="C6"/>
  <c r="B6"/>
  <c r="D9"/>
  <c r="C9"/>
  <c r="B9"/>
  <c r="D49"/>
  <c r="C49"/>
  <c r="B49"/>
  <c r="D17"/>
  <c r="C17"/>
  <c r="B17"/>
  <c r="D14"/>
  <c r="C14"/>
  <c r="B14"/>
  <c r="D8"/>
  <c r="C8"/>
  <c r="B8"/>
  <c r="D46"/>
  <c r="C46"/>
  <c r="B46"/>
  <c r="D81"/>
  <c r="C81"/>
  <c r="B81"/>
  <c r="D60"/>
  <c r="C60"/>
  <c r="B60"/>
  <c r="D22"/>
  <c r="C22"/>
  <c r="B22"/>
  <c r="D52"/>
  <c r="C52"/>
  <c r="B52"/>
  <c r="D58"/>
  <c r="C58"/>
  <c r="B58"/>
  <c r="D69"/>
  <c r="C69"/>
  <c r="B69"/>
  <c r="D19"/>
  <c r="C19"/>
  <c r="B19"/>
  <c r="D56"/>
  <c r="C56"/>
  <c r="B56"/>
  <c r="D56" i="7"/>
  <c r="C56"/>
  <c r="B56"/>
  <c r="D12"/>
  <c r="C12"/>
  <c r="B12"/>
  <c r="D3"/>
  <c r="C3"/>
  <c r="B3"/>
  <c r="D34"/>
  <c r="C34"/>
  <c r="B34"/>
  <c r="D7"/>
  <c r="C7"/>
  <c r="B7"/>
  <c r="D60"/>
  <c r="C60"/>
  <c r="B60"/>
  <c r="D51"/>
  <c r="C51"/>
  <c r="B51"/>
  <c r="D73"/>
  <c r="C73"/>
  <c r="B73"/>
  <c r="D45"/>
  <c r="C45"/>
  <c r="B45"/>
  <c r="D69"/>
  <c r="C69"/>
  <c r="B69"/>
  <c r="D54"/>
  <c r="C54"/>
  <c r="B54"/>
  <c r="D75"/>
  <c r="C75"/>
  <c r="B75"/>
  <c r="D13"/>
  <c r="C13"/>
  <c r="B13"/>
  <c r="D76"/>
  <c r="C76"/>
  <c r="B76"/>
  <c r="D57"/>
  <c r="C57"/>
  <c r="B57"/>
  <c r="D21"/>
  <c r="C21"/>
  <c r="B21"/>
  <c r="D36"/>
  <c r="C36"/>
  <c r="B36"/>
  <c r="D19"/>
  <c r="C19"/>
  <c r="B19"/>
  <c r="D77"/>
  <c r="C77"/>
  <c r="B77"/>
  <c r="D48"/>
  <c r="C48"/>
  <c r="B48"/>
  <c r="D55"/>
  <c r="C55"/>
  <c r="B55"/>
  <c r="D16"/>
  <c r="C16"/>
  <c r="B16"/>
  <c r="D41"/>
  <c r="C41"/>
  <c r="B41"/>
  <c r="D32"/>
  <c r="C32"/>
  <c r="B32"/>
  <c r="D25"/>
  <c r="C25"/>
  <c r="B25"/>
  <c r="D42"/>
  <c r="C42"/>
  <c r="B42"/>
  <c r="D4"/>
  <c r="C4"/>
  <c r="B4"/>
  <c r="D40"/>
  <c r="C40"/>
  <c r="B40"/>
  <c r="D49"/>
  <c r="C49"/>
  <c r="B49"/>
  <c r="D58"/>
  <c r="C58"/>
  <c r="B58"/>
  <c r="D35"/>
  <c r="C35"/>
  <c r="B35"/>
  <c r="D80"/>
  <c r="C80"/>
  <c r="B80"/>
  <c r="D64"/>
  <c r="C64"/>
  <c r="B64"/>
  <c r="D22"/>
  <c r="C22"/>
  <c r="B22"/>
  <c r="D65"/>
  <c r="C65"/>
  <c r="B65"/>
  <c r="D62"/>
  <c r="C62"/>
  <c r="B62"/>
  <c r="D79"/>
  <c r="C79"/>
  <c r="B79"/>
  <c r="D37"/>
  <c r="C37"/>
  <c r="B37"/>
  <c r="D52"/>
  <c r="C52"/>
  <c r="B52"/>
  <c r="D5"/>
  <c r="C5"/>
  <c r="B5"/>
  <c r="D70"/>
  <c r="C70"/>
  <c r="B70"/>
  <c r="D53"/>
  <c r="C53"/>
  <c r="B53"/>
  <c r="D28"/>
  <c r="C28"/>
  <c r="B28"/>
  <c r="D67"/>
  <c r="C67"/>
  <c r="B67"/>
  <c r="D63"/>
  <c r="C63"/>
  <c r="B63"/>
  <c r="D18"/>
  <c r="C18"/>
  <c r="B18"/>
  <c r="D43"/>
  <c r="C43"/>
  <c r="B43"/>
  <c r="D24"/>
  <c r="C24"/>
  <c r="B24"/>
  <c r="D20"/>
  <c r="C20"/>
  <c r="B20"/>
  <c r="D29"/>
  <c r="C29"/>
  <c r="B29"/>
  <c r="D74"/>
  <c r="C74"/>
  <c r="B74"/>
  <c r="D71"/>
  <c r="C71"/>
  <c r="B71"/>
  <c r="D61"/>
  <c r="C61"/>
  <c r="B61"/>
  <c r="D10"/>
  <c r="C10"/>
  <c r="B10"/>
  <c r="D38"/>
  <c r="C38"/>
  <c r="B38"/>
  <c r="D59"/>
  <c r="C59"/>
  <c r="B59"/>
  <c r="D44"/>
  <c r="C44"/>
  <c r="B44"/>
  <c r="D66"/>
  <c r="C66"/>
  <c r="B66"/>
  <c r="D39"/>
  <c r="C39"/>
  <c r="B39"/>
  <c r="D2"/>
  <c r="C2"/>
  <c r="B2"/>
  <c r="D26"/>
  <c r="C26"/>
  <c r="B26"/>
  <c r="D14"/>
  <c r="C14"/>
  <c r="B14"/>
  <c r="D30"/>
  <c r="C30"/>
  <c r="B30"/>
  <c r="D27"/>
  <c r="C27"/>
  <c r="B27"/>
  <c r="D31"/>
  <c r="C31"/>
  <c r="B31"/>
  <c r="D8"/>
  <c r="C8"/>
  <c r="B8"/>
  <c r="D6"/>
  <c r="C6"/>
  <c r="B6"/>
  <c r="D46"/>
  <c r="C46"/>
  <c r="B46"/>
  <c r="D9"/>
  <c r="C9"/>
  <c r="B9"/>
  <c r="D11"/>
  <c r="C11"/>
  <c r="B11"/>
  <c r="D15"/>
  <c r="C15"/>
  <c r="B15"/>
  <c r="D33"/>
  <c r="C33"/>
  <c r="B33"/>
  <c r="D81"/>
  <c r="C81"/>
  <c r="B81"/>
  <c r="D50"/>
  <c r="C50"/>
  <c r="B50"/>
  <c r="D23"/>
  <c r="C23"/>
  <c r="B23"/>
  <c r="D47"/>
  <c r="C47"/>
  <c r="B47"/>
  <c r="D72"/>
  <c r="C72"/>
  <c r="B72"/>
  <c r="D78"/>
  <c r="C78"/>
  <c r="B78"/>
  <c r="D17"/>
  <c r="C17"/>
  <c r="B17"/>
  <c r="D68"/>
  <c r="C68"/>
  <c r="B68"/>
  <c r="D81" i="6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D2"/>
  <c r="C2"/>
  <c r="B2"/>
  <c r="H74" i="12" l="1"/>
  <c r="H72" i="7"/>
  <c r="H50"/>
  <c r="H81"/>
  <c r="H39"/>
  <c r="H12" i="12"/>
  <c r="H35"/>
  <c r="H74" i="7"/>
  <c r="H24"/>
  <c r="H18"/>
  <c r="H63"/>
  <c r="H8" i="12"/>
  <c r="H27"/>
  <c r="H38" i="10"/>
  <c r="G50" i="7"/>
  <c r="G78"/>
  <c r="G34"/>
  <c r="G56"/>
  <c r="G52" i="8"/>
  <c r="G5" i="7"/>
  <c r="G33"/>
  <c r="G48"/>
  <c r="G27"/>
  <c r="G59"/>
  <c r="G24"/>
  <c r="G58"/>
  <c r="G75"/>
  <c r="G49" i="8"/>
  <c r="F50" i="7"/>
  <c r="F52" i="8"/>
  <c r="F60"/>
  <c r="F28" i="12"/>
  <c r="F29" i="7"/>
  <c r="F61" i="8"/>
  <c r="H61" s="1"/>
  <c r="F14" i="12"/>
  <c r="H14" i="7"/>
  <c r="H26"/>
  <c r="H10"/>
  <c r="H61"/>
  <c r="H5"/>
  <c r="H62"/>
  <c r="H22"/>
  <c r="H40"/>
  <c r="H15" i="12"/>
  <c r="H39"/>
  <c r="H56" i="10"/>
  <c r="G11" i="7"/>
  <c r="G66"/>
  <c r="G10"/>
  <c r="G67"/>
  <c r="G42"/>
  <c r="G21"/>
  <c r="G73"/>
  <c r="G6" i="8"/>
  <c r="G20"/>
  <c r="G59"/>
  <c r="H59" s="1"/>
  <c r="G30"/>
  <c r="G29"/>
  <c r="G11"/>
  <c r="G16"/>
  <c r="G74"/>
  <c r="F10"/>
  <c r="H10" s="1"/>
  <c r="F22" i="12"/>
  <c r="E2" i="6"/>
  <c r="E58" i="8"/>
  <c r="E2"/>
  <c r="H2" s="1"/>
  <c r="E47"/>
  <c r="E17" i="7"/>
  <c r="I17" s="1"/>
  <c r="E33"/>
  <c r="E5" i="10"/>
  <c r="E67" i="6"/>
  <c r="E68"/>
  <c r="E69"/>
  <c r="E70"/>
  <c r="E71"/>
  <c r="E72"/>
  <c r="E73"/>
  <c r="E74"/>
  <c r="E75"/>
  <c r="E76"/>
  <c r="E77"/>
  <c r="E78"/>
  <c r="E79"/>
  <c r="E80"/>
  <c r="E6" i="7"/>
  <c r="E30"/>
  <c r="I30" s="1"/>
  <c r="E25" i="8"/>
  <c r="E43" i="9"/>
  <c r="E3" i="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47" i="7"/>
  <c r="J47" s="1"/>
  <c r="E50"/>
  <c r="E59"/>
  <c r="E74"/>
  <c r="E16"/>
  <c r="E36" i="8"/>
  <c r="E77"/>
  <c r="H77" s="1"/>
  <c r="E9" i="10"/>
  <c r="E51" i="9"/>
  <c r="E66" i="6"/>
  <c r="E8" i="8"/>
  <c r="E14"/>
  <c r="E33"/>
  <c r="E76"/>
  <c r="E32"/>
  <c r="E30"/>
  <c r="H30" s="1"/>
  <c r="E33" i="10"/>
  <c r="E19" i="9"/>
  <c r="E50"/>
  <c r="H17" i="7"/>
  <c r="H23"/>
  <c r="H11"/>
  <c r="H9"/>
  <c r="H66"/>
  <c r="H44"/>
  <c r="H17" i="12"/>
  <c r="H33"/>
  <c r="H41"/>
  <c r="H68" i="9"/>
  <c r="F8" i="7"/>
  <c r="I8" s="1"/>
  <c r="F66"/>
  <c r="F49" i="8"/>
  <c r="F6"/>
  <c r="F13" i="12"/>
  <c r="F18"/>
  <c r="F10"/>
  <c r="H8" i="7"/>
  <c r="H29"/>
  <c r="H67"/>
  <c r="H53"/>
  <c r="H80"/>
  <c r="H32"/>
  <c r="H52" i="10"/>
  <c r="H24"/>
  <c r="G62" i="7"/>
  <c r="G2"/>
  <c r="G71"/>
  <c r="G18"/>
  <c r="G37"/>
  <c r="G22"/>
  <c r="G80"/>
  <c r="G69"/>
  <c r="G60"/>
  <c r="E78"/>
  <c r="E23"/>
  <c r="E81"/>
  <c r="I81" s="1"/>
  <c r="E9"/>
  <c r="E31"/>
  <c r="I31" s="1"/>
  <c r="E66"/>
  <c r="J66" s="1"/>
  <c r="E10"/>
  <c r="E61"/>
  <c r="E20"/>
  <c r="I20" s="1"/>
  <c r="E18"/>
  <c r="E63"/>
  <c r="E53"/>
  <c r="E70"/>
  <c r="E79"/>
  <c r="E19" i="8"/>
  <c r="E22"/>
  <c r="E49"/>
  <c r="E9"/>
  <c r="E6"/>
  <c r="E48"/>
  <c r="E71"/>
  <c r="E50"/>
  <c r="E73"/>
  <c r="E35"/>
  <c r="E51"/>
  <c r="H51" s="1"/>
  <c r="E34"/>
  <c r="E13" i="10"/>
  <c r="E29"/>
  <c r="E40" i="9"/>
  <c r="H48" i="7"/>
  <c r="H21"/>
  <c r="H75"/>
  <c r="H73"/>
  <c r="H21" i="10"/>
  <c r="H75" i="9"/>
  <c r="H59"/>
  <c r="E15" i="7"/>
  <c r="I15" s="1"/>
  <c r="E27"/>
  <c r="E14"/>
  <c r="E26"/>
  <c r="E39"/>
  <c r="E38"/>
  <c r="I38" s="1"/>
  <c r="E71"/>
  <c r="E29"/>
  <c r="E24"/>
  <c r="E43"/>
  <c r="E67"/>
  <c r="E28"/>
  <c r="E5"/>
  <c r="E52"/>
  <c r="E62"/>
  <c r="E65"/>
  <c r="E58"/>
  <c r="E76"/>
  <c r="E60"/>
  <c r="E3"/>
  <c r="E44" i="8"/>
  <c r="E80"/>
  <c r="H80" s="1"/>
  <c r="E29"/>
  <c r="E27"/>
  <c r="H27" s="1"/>
  <c r="E64"/>
  <c r="H64" s="1"/>
  <c r="E34" i="9"/>
  <c r="E56"/>
  <c r="E68" i="7"/>
  <c r="G56" i="8"/>
  <c r="F56"/>
  <c r="H46"/>
  <c r="H26"/>
  <c r="H70"/>
  <c r="H12"/>
  <c r="H13"/>
  <c r="H67"/>
  <c r="H7"/>
  <c r="H72"/>
  <c r="H52"/>
  <c r="H60"/>
  <c r="H24"/>
  <c r="H54"/>
  <c r="H42"/>
  <c r="H75"/>
  <c r="H43"/>
  <c r="H4"/>
  <c r="H38"/>
  <c r="H62"/>
  <c r="H66"/>
  <c r="E42" i="7"/>
  <c r="E19"/>
  <c r="E69"/>
  <c r="E18" i="8"/>
  <c r="E64" i="9"/>
  <c r="E4"/>
  <c r="E76"/>
  <c r="E53"/>
  <c r="E3"/>
  <c r="E64" i="7"/>
  <c r="E35"/>
  <c r="E49"/>
  <c r="E4"/>
  <c r="E25"/>
  <c r="E41"/>
  <c r="E55"/>
  <c r="E77"/>
  <c r="E36"/>
  <c r="E57"/>
  <c r="E13"/>
  <c r="E54"/>
  <c r="E45"/>
  <c r="E51"/>
  <c r="E7"/>
  <c r="E79" i="8"/>
  <c r="H79" s="1"/>
  <c r="E68"/>
  <c r="H68" s="1"/>
  <c r="E41"/>
  <c r="H41" s="1"/>
  <c r="E28"/>
  <c r="H28" s="1"/>
  <c r="E55"/>
  <c r="H55" s="1"/>
  <c r="E37"/>
  <c r="H37" s="1"/>
  <c r="E15"/>
  <c r="H15" s="1"/>
  <c r="E65"/>
  <c r="H65" s="1"/>
  <c r="E5"/>
  <c r="E55" i="9"/>
  <c r="F80" i="10"/>
  <c r="H80" i="1"/>
  <c r="F5" i="8"/>
  <c r="H77" i="1"/>
  <c r="F40" i="8"/>
  <c r="H40" s="1"/>
  <c r="H81" i="1"/>
  <c r="F3" i="8"/>
  <c r="H3" s="1"/>
  <c r="H79" i="1"/>
  <c r="F34" i="8"/>
  <c r="H78" i="1"/>
  <c r="F45" i="7"/>
  <c r="F78" i="8"/>
  <c r="H78" s="1"/>
  <c r="F26" i="12"/>
  <c r="F14" i="10"/>
  <c r="E81" i="6"/>
  <c r="G12" i="7"/>
  <c r="E56"/>
  <c r="H34"/>
  <c r="H11" i="9"/>
  <c r="J8" i="7"/>
  <c r="I46"/>
  <c r="J46"/>
  <c r="I44"/>
  <c r="F43"/>
  <c r="F63"/>
  <c r="F67"/>
  <c r="F70"/>
  <c r="F5"/>
  <c r="F79"/>
  <c r="F62"/>
  <c r="F25"/>
  <c r="F20" i="8"/>
  <c r="H20" s="1"/>
  <c r="F38" i="12"/>
  <c r="F42" i="10"/>
  <c r="F64" i="7"/>
  <c r="F36"/>
  <c r="F56"/>
  <c r="F70" i="10"/>
  <c r="F78" i="7"/>
  <c r="F33"/>
  <c r="F11"/>
  <c r="F27"/>
  <c r="F14"/>
  <c r="F2"/>
  <c r="I2" s="1"/>
  <c r="F59"/>
  <c r="F10"/>
  <c r="F71"/>
  <c r="F24"/>
  <c r="F49"/>
  <c r="F55"/>
  <c r="F13"/>
  <c r="F7"/>
  <c r="F69" i="8"/>
  <c r="H69" s="1"/>
  <c r="F14"/>
  <c r="F63"/>
  <c r="H63" s="1"/>
  <c r="F36" i="12"/>
  <c r="F40"/>
  <c r="F67" i="10"/>
  <c r="F51"/>
  <c r="F78"/>
  <c r="F18" i="7"/>
  <c r="F28"/>
  <c r="F53"/>
  <c r="F52"/>
  <c r="F37"/>
  <c r="F65"/>
  <c r="F22"/>
  <c r="F80"/>
  <c r="F40"/>
  <c r="F32"/>
  <c r="J32" s="1"/>
  <c r="F48"/>
  <c r="I48" s="1"/>
  <c r="F21"/>
  <c r="F75"/>
  <c r="F73"/>
  <c r="K73" s="1"/>
  <c r="F34"/>
  <c r="F36" i="8"/>
  <c r="F50"/>
  <c r="F32"/>
  <c r="F73"/>
  <c r="F25"/>
  <c r="F35"/>
  <c r="F50" i="10"/>
  <c r="F35"/>
  <c r="F66"/>
  <c r="F74"/>
  <c r="F35" i="7"/>
  <c r="F58"/>
  <c r="F4"/>
  <c r="F42"/>
  <c r="F41"/>
  <c r="F16"/>
  <c r="F77"/>
  <c r="F19"/>
  <c r="F57"/>
  <c r="F76"/>
  <c r="F54"/>
  <c r="F69"/>
  <c r="F51"/>
  <c r="F60"/>
  <c r="F3"/>
  <c r="F12"/>
  <c r="I12" s="1"/>
  <c r="F57" i="8"/>
  <c r="H57" s="1"/>
  <c r="F45"/>
  <c r="H45" s="1"/>
  <c r="F11"/>
  <c r="H11" s="1"/>
  <c r="F16"/>
  <c r="F74"/>
  <c r="H74" s="1"/>
  <c r="F39"/>
  <c r="H39" s="1"/>
  <c r="F53"/>
  <c r="H53" s="1"/>
  <c r="F18"/>
  <c r="F68" i="7"/>
  <c r="G72"/>
  <c r="G66" i="12"/>
  <c r="G5" i="11"/>
  <c r="G23" i="7"/>
  <c r="G7" i="12"/>
  <c r="G7" i="11"/>
  <c r="G15" i="7"/>
  <c r="G8" i="12"/>
  <c r="G11" i="11"/>
  <c r="G9" i="7"/>
  <c r="G4" i="12"/>
  <c r="G13" i="11"/>
  <c r="G6" i="7"/>
  <c r="G15" i="12"/>
  <c r="G15" i="11"/>
  <c r="G31" i="7"/>
  <c r="G17" i="12"/>
  <c r="G17" i="11"/>
  <c r="G30" i="7"/>
  <c r="G12" i="12"/>
  <c r="G19" i="11"/>
  <c r="G26" i="7"/>
  <c r="G21" i="12"/>
  <c r="G21" i="11"/>
  <c r="G39" i="7"/>
  <c r="G23" i="12"/>
  <c r="G23" i="11"/>
  <c r="G44" i="7"/>
  <c r="J44" s="1"/>
  <c r="G25" i="12"/>
  <c r="G25" i="11"/>
  <c r="G38" i="7"/>
  <c r="G27" i="12"/>
  <c r="G27" i="11"/>
  <c r="G61" i="7"/>
  <c r="G29" i="12"/>
  <c r="G29" i="11"/>
  <c r="G74" i="7"/>
  <c r="G31" i="12"/>
  <c r="G31" i="11"/>
  <c r="G20" i="7"/>
  <c r="G33" i="12"/>
  <c r="G33" i="11"/>
  <c r="G43" i="7"/>
  <c r="G35" i="12"/>
  <c r="G35" i="11"/>
  <c r="G63" i="7"/>
  <c r="G37" i="12"/>
  <c r="G37" i="11"/>
  <c r="G28" i="7"/>
  <c r="G39" i="12"/>
  <c r="G39" i="11"/>
  <c r="G70" i="7"/>
  <c r="G41" i="12"/>
  <c r="G41" i="11"/>
  <c r="G52" i="7"/>
  <c r="G43" i="12"/>
  <c r="G43" i="11"/>
  <c r="G79" i="7"/>
  <c r="G78" i="12"/>
  <c r="G70" i="11"/>
  <c r="G65" i="7"/>
  <c r="G47" i="12"/>
  <c r="G47" i="11"/>
  <c r="G64" i="7"/>
  <c r="G52" i="12"/>
  <c r="G49" i="11"/>
  <c r="G35" i="7"/>
  <c r="G51" i="12"/>
  <c r="G51" i="11"/>
  <c r="G49" i="7"/>
  <c r="G53" i="12"/>
  <c r="G53" i="11"/>
  <c r="G4" i="7"/>
  <c r="G2" i="12"/>
  <c r="G55" i="11"/>
  <c r="G25" i="7"/>
  <c r="G11" i="12"/>
  <c r="G57" i="11"/>
  <c r="G41" i="7"/>
  <c r="G59" i="12"/>
  <c r="G59" i="11"/>
  <c r="G55" i="7"/>
  <c r="G61" i="12"/>
  <c r="G50" i="11"/>
  <c r="G77" i="7"/>
  <c r="G63" i="12"/>
  <c r="G63" i="11"/>
  <c r="G36" i="7"/>
  <c r="G65" i="12"/>
  <c r="G65" i="11"/>
  <c r="G57" i="7"/>
  <c r="G67" i="12"/>
  <c r="G67" i="11"/>
  <c r="G13" i="7"/>
  <c r="G69" i="12"/>
  <c r="G69" i="11"/>
  <c r="G18" i="10"/>
  <c r="G54" i="7"/>
  <c r="G71" i="12"/>
  <c r="G71" i="11"/>
  <c r="G59" i="10"/>
  <c r="G45" i="7"/>
  <c r="G73" i="12"/>
  <c r="G73" i="11"/>
  <c r="G47" i="10"/>
  <c r="G51" i="7"/>
  <c r="G75" i="12"/>
  <c r="G75" i="11"/>
  <c r="G54" i="10"/>
  <c r="G7" i="7"/>
  <c r="G77" i="12"/>
  <c r="G77" i="11"/>
  <c r="G16" i="10"/>
  <c r="G3" i="7"/>
  <c r="G79" i="12"/>
  <c r="G79" i="11"/>
  <c r="G7" i="10"/>
  <c r="G45" i="12"/>
  <c r="G81" i="11"/>
  <c r="G81" i="10"/>
  <c r="H43" i="12"/>
  <c r="H43" i="11"/>
  <c r="H78" i="12"/>
  <c r="H70" i="11"/>
  <c r="H47" i="12"/>
  <c r="H47" i="11"/>
  <c r="H52" i="12"/>
  <c r="H49" i="11"/>
  <c r="H51" i="12"/>
  <c r="H51" i="11"/>
  <c r="H53" i="12"/>
  <c r="H53" i="11"/>
  <c r="H2" i="12"/>
  <c r="H55" i="11"/>
  <c r="H11" i="12"/>
  <c r="H57" i="11"/>
  <c r="H59" i="12"/>
  <c r="H59" i="11"/>
  <c r="H61" i="12"/>
  <c r="H50" i="11"/>
  <c r="H63" i="12"/>
  <c r="H63" i="11"/>
  <c r="H65" i="12"/>
  <c r="H65" i="11"/>
  <c r="H67" i="12"/>
  <c r="H67" i="11"/>
  <c r="H69" i="12"/>
  <c r="H69" i="11"/>
  <c r="H71" i="12"/>
  <c r="H71" i="11"/>
  <c r="H73" i="12"/>
  <c r="H73" i="11"/>
  <c r="H75" i="12"/>
  <c r="H75" i="11"/>
  <c r="H77" i="12"/>
  <c r="H77" i="11"/>
  <c r="H79" i="12"/>
  <c r="H79" i="11"/>
  <c r="H45" i="12"/>
  <c r="H81" i="11"/>
  <c r="F19" i="8"/>
  <c r="F3" i="12"/>
  <c r="F58" i="8"/>
  <c r="F66" i="12"/>
  <c r="F22" i="8"/>
  <c r="F7" i="12"/>
  <c r="F81" i="8"/>
  <c r="H81" s="1"/>
  <c r="F80" i="12"/>
  <c r="F8" i="8"/>
  <c r="F8" i="12"/>
  <c r="F17" i="8"/>
  <c r="H17" s="1"/>
  <c r="F4" i="12"/>
  <c r="F9" i="8"/>
  <c r="F15" i="12"/>
  <c r="F31" i="8"/>
  <c r="H31" s="1"/>
  <c r="F17" i="12"/>
  <c r="F33" i="8"/>
  <c r="F12" i="12"/>
  <c r="F23" i="8"/>
  <c r="H23" s="1"/>
  <c r="F21" i="12"/>
  <c r="F44" i="8"/>
  <c r="F23" i="12"/>
  <c r="F48" i="8"/>
  <c r="F25" i="12"/>
  <c r="F47" i="8"/>
  <c r="F27" i="12"/>
  <c r="F71" i="8"/>
  <c r="F29" i="12"/>
  <c r="F76" i="8"/>
  <c r="F31" i="12"/>
  <c r="F21" i="8"/>
  <c r="H21" s="1"/>
  <c r="F33" i="12"/>
  <c r="F43"/>
  <c r="F43" i="11"/>
  <c r="F78" i="12"/>
  <c r="F70" i="11"/>
  <c r="F47" i="12"/>
  <c r="F47" i="11"/>
  <c r="F52" i="12"/>
  <c r="F49" i="11"/>
  <c r="F51" i="12"/>
  <c r="F51" i="11"/>
  <c r="F53" i="12"/>
  <c r="F53" i="11"/>
  <c r="F2" i="12"/>
  <c r="F55" i="11"/>
  <c r="F11" i="12"/>
  <c r="F57" i="11"/>
  <c r="F59" i="12"/>
  <c r="F59" i="11"/>
  <c r="F61" i="12"/>
  <c r="F50" i="11"/>
  <c r="F63" i="12"/>
  <c r="F63" i="11"/>
  <c r="F65" i="12"/>
  <c r="F65" i="11"/>
  <c r="F67" i="12"/>
  <c r="F67" i="11"/>
  <c r="F69" i="12"/>
  <c r="F69" i="11"/>
  <c r="F71" i="12"/>
  <c r="F71" i="11"/>
  <c r="F73" i="12"/>
  <c r="F73" i="11"/>
  <c r="F75" i="12"/>
  <c r="F75" i="11"/>
  <c r="F77" i="12"/>
  <c r="F77" i="11"/>
  <c r="F79" i="12"/>
  <c r="F79" i="11"/>
  <c r="F45" i="12"/>
  <c r="F81" i="11"/>
  <c r="F67" i="9"/>
  <c r="H67"/>
  <c r="F16"/>
  <c r="H16"/>
  <c r="F77"/>
  <c r="H77"/>
  <c r="F71"/>
  <c r="H71"/>
  <c r="F46"/>
  <c r="H46"/>
  <c r="F22"/>
  <c r="H22"/>
  <c r="F49"/>
  <c r="H49"/>
  <c r="F80"/>
  <c r="H80"/>
  <c r="F32"/>
  <c r="H32"/>
  <c r="F14"/>
  <c r="H14"/>
  <c r="F10"/>
  <c r="H10"/>
  <c r="F9"/>
  <c r="H9"/>
  <c r="F45"/>
  <c r="H45"/>
  <c r="F6"/>
  <c r="H6"/>
  <c r="F8"/>
  <c r="H8"/>
  <c r="F30"/>
  <c r="H30"/>
  <c r="F26"/>
  <c r="H26"/>
  <c r="F29"/>
  <c r="H29"/>
  <c r="F13"/>
  <c r="H13"/>
  <c r="F25"/>
  <c r="H25"/>
  <c r="F2"/>
  <c r="H2"/>
  <c r="F38"/>
  <c r="I38" s="1"/>
  <c r="H38"/>
  <c r="F65"/>
  <c r="H65"/>
  <c r="F43"/>
  <c r="H43"/>
  <c r="F58"/>
  <c r="H58"/>
  <c r="F37"/>
  <c r="I37" s="1"/>
  <c r="H37"/>
  <c r="F81"/>
  <c r="H81"/>
  <c r="F60"/>
  <c r="H60"/>
  <c r="F70"/>
  <c r="H70"/>
  <c r="F73"/>
  <c r="H73"/>
  <c r="F28"/>
  <c r="H28"/>
  <c r="F19"/>
  <c r="H19"/>
  <c r="F23"/>
  <c r="H23"/>
  <c r="F42"/>
  <c r="I42" s="1"/>
  <c r="H42"/>
  <c r="F17"/>
  <c r="H17"/>
  <c r="F62"/>
  <c r="H62"/>
  <c r="F66"/>
  <c r="H66"/>
  <c r="F27"/>
  <c r="I27" s="1"/>
  <c r="H27"/>
  <c r="F52"/>
  <c r="H52"/>
  <c r="F69"/>
  <c r="I69" s="1"/>
  <c r="H69"/>
  <c r="F5"/>
  <c r="H5"/>
  <c r="F51"/>
  <c r="H51"/>
  <c r="F36"/>
  <c r="H36"/>
  <c r="F78"/>
  <c r="H78"/>
  <c r="F61"/>
  <c r="H61"/>
  <c r="F64"/>
  <c r="H64"/>
  <c r="F21"/>
  <c r="H21"/>
  <c r="F63"/>
  <c r="I63" s="1"/>
  <c r="H63"/>
  <c r="F79"/>
  <c r="H79"/>
  <c r="F34"/>
  <c r="H34"/>
  <c r="F57"/>
  <c r="H57"/>
  <c r="F48"/>
  <c r="H48"/>
  <c r="F39"/>
  <c r="H39"/>
  <c r="F4"/>
  <c r="H4"/>
  <c r="F41"/>
  <c r="H41"/>
  <c r="F24"/>
  <c r="I24" s="1"/>
  <c r="H24"/>
  <c r="F31"/>
  <c r="H31"/>
  <c r="F40"/>
  <c r="H40"/>
  <c r="F15"/>
  <c r="H15"/>
  <c r="F54"/>
  <c r="H54"/>
  <c r="F47"/>
  <c r="H47"/>
  <c r="F76"/>
  <c r="H76"/>
  <c r="F18"/>
  <c r="H18"/>
  <c r="F35"/>
  <c r="I35" s="1"/>
  <c r="H35"/>
  <c r="F20"/>
  <c r="H20"/>
  <c r="F56"/>
  <c r="H56"/>
  <c r="F75"/>
  <c r="F12"/>
  <c r="I12" s="1"/>
  <c r="H12"/>
  <c r="F74"/>
  <c r="F53"/>
  <c r="H53"/>
  <c r="F68"/>
  <c r="F44"/>
  <c r="H44"/>
  <c r="F72"/>
  <c r="F50"/>
  <c r="H50"/>
  <c r="F59"/>
  <c r="F7"/>
  <c r="I7" s="1"/>
  <c r="H7"/>
  <c r="F33"/>
  <c r="F3"/>
  <c r="H3"/>
  <c r="F11"/>
  <c r="F55"/>
  <c r="H55"/>
  <c r="F2" i="10"/>
  <c r="F22"/>
  <c r="H22"/>
  <c r="F4"/>
  <c r="H4"/>
  <c r="F5"/>
  <c r="H5"/>
  <c r="F6"/>
  <c r="F27"/>
  <c r="I27" s="1"/>
  <c r="H27"/>
  <c r="F8"/>
  <c r="H8"/>
  <c r="F9"/>
  <c r="H9"/>
  <c r="F10"/>
  <c r="F11"/>
  <c r="H11"/>
  <c r="F12"/>
  <c r="H12"/>
  <c r="F13"/>
  <c r="H13"/>
  <c r="F48"/>
  <c r="F15"/>
  <c r="I15" s="1"/>
  <c r="H15"/>
  <c r="F17"/>
  <c r="H17"/>
  <c r="F33"/>
  <c r="H33"/>
  <c r="F30"/>
  <c r="F19"/>
  <c r="H19"/>
  <c r="F20"/>
  <c r="H20"/>
  <c r="F29"/>
  <c r="H29"/>
  <c r="F3"/>
  <c r="F41"/>
  <c r="H41"/>
  <c r="F73"/>
  <c r="H73"/>
  <c r="F46"/>
  <c r="H46"/>
  <c r="F62"/>
  <c r="F39"/>
  <c r="H39"/>
  <c r="F28"/>
  <c r="H28"/>
  <c r="F65"/>
  <c r="H65"/>
  <c r="F77"/>
  <c r="F79"/>
  <c r="H79"/>
  <c r="F32"/>
  <c r="H32"/>
  <c r="F25"/>
  <c r="H25"/>
  <c r="F34"/>
  <c r="H34"/>
  <c r="F44"/>
  <c r="H44"/>
  <c r="F23"/>
  <c r="H23"/>
  <c r="F69"/>
  <c r="H69"/>
  <c r="F75"/>
  <c r="H75"/>
  <c r="F31"/>
  <c r="H31"/>
  <c r="F40"/>
  <c r="H40"/>
  <c r="F76"/>
  <c r="H76"/>
  <c r="F58"/>
  <c r="H58"/>
  <c r="F45"/>
  <c r="H45"/>
  <c r="F71"/>
  <c r="H71"/>
  <c r="F49"/>
  <c r="H49"/>
  <c r="F36"/>
  <c r="H36"/>
  <c r="F53"/>
  <c r="H53"/>
  <c r="F55"/>
  <c r="H55"/>
  <c r="F57"/>
  <c r="H57"/>
  <c r="F43"/>
  <c r="H43"/>
  <c r="F61"/>
  <c r="H61"/>
  <c r="F63"/>
  <c r="H63"/>
  <c r="F37"/>
  <c r="H37"/>
  <c r="F60"/>
  <c r="H60"/>
  <c r="H18"/>
  <c r="H59"/>
  <c r="H47"/>
  <c r="H54"/>
  <c r="H16"/>
  <c r="H7"/>
  <c r="H81"/>
  <c r="F2" i="11"/>
  <c r="H3"/>
  <c r="F4"/>
  <c r="H5"/>
  <c r="F6"/>
  <c r="H7"/>
  <c r="F8"/>
  <c r="H9"/>
  <c r="F10"/>
  <c r="H11"/>
  <c r="F12"/>
  <c r="H13"/>
  <c r="F14"/>
  <c r="H15"/>
  <c r="F16"/>
  <c r="H17"/>
  <c r="F18"/>
  <c r="H19"/>
  <c r="F20"/>
  <c r="H21"/>
  <c r="F22"/>
  <c r="H23"/>
  <c r="F24"/>
  <c r="H25"/>
  <c r="F26"/>
  <c r="H27"/>
  <c r="F28"/>
  <c r="H29"/>
  <c r="F30"/>
  <c r="H31"/>
  <c r="F32"/>
  <c r="H33"/>
  <c r="F34"/>
  <c r="H35"/>
  <c r="F36"/>
  <c r="H37"/>
  <c r="F38"/>
  <c r="H39"/>
  <c r="F45"/>
  <c r="H41"/>
  <c r="G17" i="7"/>
  <c r="G3" i="12"/>
  <c r="G3" i="11"/>
  <c r="G81" i="7"/>
  <c r="G80" i="12"/>
  <c r="G9" i="11"/>
  <c r="G55" i="12"/>
  <c r="G2" i="11"/>
  <c r="G74" i="12"/>
  <c r="G4" i="11"/>
  <c r="G28" i="12"/>
  <c r="G6" i="11"/>
  <c r="G34" i="12"/>
  <c r="G8" i="11"/>
  <c r="G13" i="12"/>
  <c r="G10" i="11"/>
  <c r="G5" i="12"/>
  <c r="G12" i="11"/>
  <c r="G14" i="12"/>
  <c r="G14" i="11"/>
  <c r="G16" i="12"/>
  <c r="G16" i="11"/>
  <c r="G18" i="12"/>
  <c r="G18" i="11"/>
  <c r="G20" i="12"/>
  <c r="G20" i="11"/>
  <c r="G22" i="12"/>
  <c r="G22" i="11"/>
  <c r="G24" i="12"/>
  <c r="G24" i="11"/>
  <c r="G26" i="12"/>
  <c r="G26" i="11"/>
  <c r="G81" i="12"/>
  <c r="G28" i="11"/>
  <c r="G30" i="12"/>
  <c r="G30" i="11"/>
  <c r="G32" i="12"/>
  <c r="G32" i="11"/>
  <c r="G10" i="12"/>
  <c r="G34" i="11"/>
  <c r="G36" i="12"/>
  <c r="G36" i="11"/>
  <c r="G38" i="12"/>
  <c r="G38" i="11"/>
  <c r="G40" i="12"/>
  <c r="G45" i="11"/>
  <c r="G42" i="12"/>
  <c r="G42" i="11"/>
  <c r="G44" i="12"/>
  <c r="G44" i="11"/>
  <c r="G46" i="12"/>
  <c r="G46" i="11"/>
  <c r="G48" i="12"/>
  <c r="G48" i="11"/>
  <c r="G50" i="12"/>
  <c r="G68" i="11"/>
  <c r="G49" i="12"/>
  <c r="G52" i="11"/>
  <c r="G54" i="12"/>
  <c r="G54" i="11"/>
  <c r="G56" i="12"/>
  <c r="G40" i="11"/>
  <c r="G58" i="12"/>
  <c r="G58" i="11"/>
  <c r="G60" i="12"/>
  <c r="G60" i="11"/>
  <c r="G62" i="12"/>
  <c r="G62" i="11"/>
  <c r="G64" i="12"/>
  <c r="G64" i="11"/>
  <c r="G9" i="12"/>
  <c r="G66" i="11"/>
  <c r="G68" i="12"/>
  <c r="G61" i="11"/>
  <c r="G68" i="10"/>
  <c r="G70" i="12"/>
  <c r="G56" i="11"/>
  <c r="G70" i="10"/>
  <c r="G57" i="12"/>
  <c r="G72" i="11"/>
  <c r="G72" i="10"/>
  <c r="G72" i="12"/>
  <c r="G74" i="11"/>
  <c r="G74" i="10"/>
  <c r="G76" i="12"/>
  <c r="G76" i="11"/>
  <c r="G64" i="10"/>
  <c r="G19" i="12"/>
  <c r="G78" i="11"/>
  <c r="G78" i="10"/>
  <c r="G6" i="12"/>
  <c r="G80" i="11"/>
  <c r="G80" i="10"/>
  <c r="H68" i="7"/>
  <c r="H55" i="12"/>
  <c r="H47" i="7"/>
  <c r="H28" i="12"/>
  <c r="H33" i="7"/>
  <c r="H13" i="12"/>
  <c r="H46" i="7"/>
  <c r="K46" s="1"/>
  <c r="H14" i="12"/>
  <c r="H27" i="7"/>
  <c r="H18" i="12"/>
  <c r="H2" i="7"/>
  <c r="H22" i="12"/>
  <c r="H59" i="7"/>
  <c r="H26" i="12"/>
  <c r="H71" i="7"/>
  <c r="H30" i="12"/>
  <c r="H42"/>
  <c r="H42" i="11"/>
  <c r="H44" i="12"/>
  <c r="H44" i="11"/>
  <c r="H46" i="12"/>
  <c r="H46" i="11"/>
  <c r="H48" i="12"/>
  <c r="H48" i="11"/>
  <c r="H50" i="12"/>
  <c r="H68" i="11"/>
  <c r="H49" i="12"/>
  <c r="H52" i="11"/>
  <c r="H54" i="12"/>
  <c r="H54" i="11"/>
  <c r="H56" i="12"/>
  <c r="H40" i="11"/>
  <c r="H58" i="12"/>
  <c r="H58" i="11"/>
  <c r="H60" i="12"/>
  <c r="H60" i="11"/>
  <c r="H62" i="12"/>
  <c r="H62" i="11"/>
  <c r="H64" i="12"/>
  <c r="H64" i="11"/>
  <c r="H9" i="12"/>
  <c r="H66" i="11"/>
  <c r="H68" i="12"/>
  <c r="H61" i="11"/>
  <c r="H70" i="12"/>
  <c r="H56" i="11"/>
  <c r="H57" i="12"/>
  <c r="H72" i="11"/>
  <c r="H72" i="12"/>
  <c r="H74" i="11"/>
  <c r="H76" i="12"/>
  <c r="H76" i="11"/>
  <c r="H19" i="12"/>
  <c r="H78" i="11"/>
  <c r="H6" i="12"/>
  <c r="H80" i="11"/>
  <c r="F42" i="12"/>
  <c r="F42" i="11"/>
  <c r="F44" i="12"/>
  <c r="F44" i="11"/>
  <c r="F46" i="12"/>
  <c r="F46" i="11"/>
  <c r="F48" i="12"/>
  <c r="F48" i="11"/>
  <c r="F50" i="12"/>
  <c r="F68" i="11"/>
  <c r="F49" i="12"/>
  <c r="F52" i="11"/>
  <c r="F54" i="12"/>
  <c r="F54" i="11"/>
  <c r="F56" i="12"/>
  <c r="F40" i="11"/>
  <c r="F58" i="12"/>
  <c r="F58" i="11"/>
  <c r="F60" i="12"/>
  <c r="F60" i="11"/>
  <c r="F62" i="12"/>
  <c r="F62" i="11"/>
  <c r="F64" i="12"/>
  <c r="F64" i="11"/>
  <c r="F9" i="12"/>
  <c r="F66" i="11"/>
  <c r="F68" i="12"/>
  <c r="F61" i="11"/>
  <c r="F70" i="12"/>
  <c r="F56" i="11"/>
  <c r="F57" i="12"/>
  <c r="F72" i="11"/>
  <c r="F72" i="12"/>
  <c r="F74" i="11"/>
  <c r="F76" i="12"/>
  <c r="F76" i="11"/>
  <c r="F19" i="12"/>
  <c r="F78" i="11"/>
  <c r="F6" i="12"/>
  <c r="F80" i="11"/>
  <c r="G19" i="8"/>
  <c r="G22"/>
  <c r="G8"/>
  <c r="G9"/>
  <c r="G67" i="9"/>
  <c r="G16"/>
  <c r="G77"/>
  <c r="G71"/>
  <c r="G46"/>
  <c r="G22"/>
  <c r="G49"/>
  <c r="G80"/>
  <c r="G32"/>
  <c r="G14"/>
  <c r="G10"/>
  <c r="G9"/>
  <c r="G45"/>
  <c r="G6"/>
  <c r="G8"/>
  <c r="G30"/>
  <c r="G26"/>
  <c r="G29"/>
  <c r="G13"/>
  <c r="G25"/>
  <c r="G2"/>
  <c r="G38"/>
  <c r="G65"/>
  <c r="G43"/>
  <c r="G58"/>
  <c r="G37"/>
  <c r="G81"/>
  <c r="G60"/>
  <c r="G70"/>
  <c r="G73"/>
  <c r="G28"/>
  <c r="G19"/>
  <c r="G23"/>
  <c r="G42"/>
  <c r="G17"/>
  <c r="G62"/>
  <c r="G66"/>
  <c r="G27"/>
  <c r="G52"/>
  <c r="G69"/>
  <c r="G5"/>
  <c r="G51"/>
  <c r="G36"/>
  <c r="G78"/>
  <c r="G61"/>
  <c r="G64"/>
  <c r="G21"/>
  <c r="G63"/>
  <c r="G79"/>
  <c r="G34"/>
  <c r="G57"/>
  <c r="G48"/>
  <c r="G39"/>
  <c r="G4"/>
  <c r="G41"/>
  <c r="G24"/>
  <c r="G31"/>
  <c r="G40"/>
  <c r="G15"/>
  <c r="G54"/>
  <c r="G47"/>
  <c r="G76"/>
  <c r="G18"/>
  <c r="G35"/>
  <c r="G20"/>
  <c r="G56"/>
  <c r="G75"/>
  <c r="G12"/>
  <c r="G74"/>
  <c r="G53"/>
  <c r="G68"/>
  <c r="G44"/>
  <c r="G72"/>
  <c r="G50"/>
  <c r="G59"/>
  <c r="G7"/>
  <c r="G33"/>
  <c r="G3"/>
  <c r="G11"/>
  <c r="G55"/>
  <c r="G2" i="10"/>
  <c r="G22"/>
  <c r="G4"/>
  <c r="G5"/>
  <c r="G6"/>
  <c r="G27"/>
  <c r="G8"/>
  <c r="G9"/>
  <c r="G10"/>
  <c r="G11"/>
  <c r="G12"/>
  <c r="G13"/>
  <c r="G48"/>
  <c r="G15"/>
  <c r="G17"/>
  <c r="G33"/>
  <c r="G30"/>
  <c r="G19"/>
  <c r="G20"/>
  <c r="G29"/>
  <c r="G3"/>
  <c r="G41"/>
  <c r="G73"/>
  <c r="G46"/>
  <c r="G62"/>
  <c r="G39"/>
  <c r="G28"/>
  <c r="G65"/>
  <c r="G77"/>
  <c r="G79"/>
  <c r="G32"/>
  <c r="G25"/>
  <c r="G34"/>
  <c r="G44"/>
  <c r="G23"/>
  <c r="G69"/>
  <c r="G75"/>
  <c r="G31"/>
  <c r="G40"/>
  <c r="G76"/>
  <c r="G14"/>
  <c r="G58"/>
  <c r="G38"/>
  <c r="G45"/>
  <c r="G67"/>
  <c r="G71"/>
  <c r="G26"/>
  <c r="G49"/>
  <c r="G50"/>
  <c r="G36"/>
  <c r="G52"/>
  <c r="G53"/>
  <c r="G42"/>
  <c r="G55"/>
  <c r="G56"/>
  <c r="G57"/>
  <c r="G35"/>
  <c r="G43"/>
  <c r="G21"/>
  <c r="G61"/>
  <c r="G51"/>
  <c r="G63"/>
  <c r="G24"/>
  <c r="G37"/>
  <c r="G66"/>
  <c r="G60"/>
  <c r="H68"/>
  <c r="F18"/>
  <c r="H70"/>
  <c r="F59"/>
  <c r="H72"/>
  <c r="F47"/>
  <c r="H74"/>
  <c r="F54"/>
  <c r="H64"/>
  <c r="F16"/>
  <c r="H78"/>
  <c r="F7"/>
  <c r="H80"/>
  <c r="F81"/>
  <c r="H2" i="11"/>
  <c r="F3"/>
  <c r="H4"/>
  <c r="F5"/>
  <c r="H6"/>
  <c r="F7"/>
  <c r="H8"/>
  <c r="F9"/>
  <c r="H10"/>
  <c r="F11"/>
  <c r="H12"/>
  <c r="F13"/>
  <c r="H14"/>
  <c r="F15"/>
  <c r="H16"/>
  <c r="F17"/>
  <c r="H18"/>
  <c r="F19"/>
  <c r="H20"/>
  <c r="F21"/>
  <c r="H22"/>
  <c r="F23"/>
  <c r="H24"/>
  <c r="F25"/>
  <c r="H26"/>
  <c r="F27"/>
  <c r="H28"/>
  <c r="F29"/>
  <c r="H30"/>
  <c r="F31"/>
  <c r="H32"/>
  <c r="F33"/>
  <c r="H34"/>
  <c r="F35"/>
  <c r="H36"/>
  <c r="F37"/>
  <c r="H38"/>
  <c r="F39"/>
  <c r="H45"/>
  <c r="F41"/>
  <c r="E55" i="12"/>
  <c r="E2" i="11"/>
  <c r="E74" i="12"/>
  <c r="I74" s="1"/>
  <c r="E4" i="11"/>
  <c r="I4" s="1"/>
  <c r="E28" i="12"/>
  <c r="E6" i="11"/>
  <c r="E34" i="12"/>
  <c r="I34" s="1"/>
  <c r="E8" i="11"/>
  <c r="I8" s="1"/>
  <c r="E13" i="12"/>
  <c r="E10" i="11"/>
  <c r="E5" i="12"/>
  <c r="I5" s="1"/>
  <c r="E12" i="11"/>
  <c r="I12" s="1"/>
  <c r="E14" i="12"/>
  <c r="I14" s="1"/>
  <c r="E14" i="11"/>
  <c r="E16" i="12"/>
  <c r="I16" s="1"/>
  <c r="E16" i="11"/>
  <c r="E18" i="12"/>
  <c r="E18" i="11"/>
  <c r="E20" i="12"/>
  <c r="I20" s="1"/>
  <c r="E20" i="11"/>
  <c r="E22" i="12"/>
  <c r="I22" s="1"/>
  <c r="E22" i="11"/>
  <c r="E24" i="12"/>
  <c r="I24" s="1"/>
  <c r="E24" i="11"/>
  <c r="I24" s="1"/>
  <c r="E26" i="12"/>
  <c r="E26" i="11"/>
  <c r="E81" i="12"/>
  <c r="E28" i="11"/>
  <c r="E30" i="12"/>
  <c r="I30" s="1"/>
  <c r="E30" i="11"/>
  <c r="E32" i="12"/>
  <c r="I32" s="1"/>
  <c r="E32" i="11"/>
  <c r="I32" s="1"/>
  <c r="E10" i="12"/>
  <c r="E34" i="11"/>
  <c r="E36" i="12"/>
  <c r="E36" i="11"/>
  <c r="E38" i="12"/>
  <c r="E38" i="11"/>
  <c r="E40" i="12"/>
  <c r="E45" i="11"/>
  <c r="I45" s="1"/>
  <c r="E42" i="12"/>
  <c r="E42" i="11"/>
  <c r="E14" i="10"/>
  <c r="E44" i="12"/>
  <c r="E44" i="11"/>
  <c r="E38" i="10"/>
  <c r="I38" s="1"/>
  <c r="E46" i="12"/>
  <c r="E46" i="11"/>
  <c r="E67" i="10"/>
  <c r="K67" s="1"/>
  <c r="E48" i="12"/>
  <c r="E48" i="11"/>
  <c r="E26" i="10"/>
  <c r="I26" s="1"/>
  <c r="E50" i="12"/>
  <c r="E68" i="11"/>
  <c r="E50" i="10"/>
  <c r="I50" s="1"/>
  <c r="E49" i="12"/>
  <c r="E52" i="11"/>
  <c r="E52" i="10"/>
  <c r="I52" s="1"/>
  <c r="E54" i="12"/>
  <c r="E54" i="11"/>
  <c r="E42" i="10"/>
  <c r="K42" s="1"/>
  <c r="E56" i="12"/>
  <c r="E40" i="11"/>
  <c r="E56" i="10"/>
  <c r="I56" s="1"/>
  <c r="E58" i="12"/>
  <c r="E58" i="11"/>
  <c r="E35" i="10"/>
  <c r="E60" i="12"/>
  <c r="E60" i="11"/>
  <c r="E21" i="10"/>
  <c r="I21" s="1"/>
  <c r="E62" i="12"/>
  <c r="E62" i="11"/>
  <c r="E51" i="10"/>
  <c r="E64" i="12"/>
  <c r="E64" i="11"/>
  <c r="E24" i="10"/>
  <c r="I24" s="1"/>
  <c r="E9" i="12"/>
  <c r="E66" i="11"/>
  <c r="E66" i="10"/>
  <c r="I66" s="1"/>
  <c r="E68" i="12"/>
  <c r="E61" i="11"/>
  <c r="E68" i="10"/>
  <c r="J68" s="1"/>
  <c r="E70" i="12"/>
  <c r="K70" s="1"/>
  <c r="E56" i="11"/>
  <c r="K56" s="1"/>
  <c r="E70" i="10"/>
  <c r="J70" s="1"/>
  <c r="E57" i="12"/>
  <c r="E72" i="11"/>
  <c r="E72" i="10"/>
  <c r="J72" s="1"/>
  <c r="E72" i="12"/>
  <c r="K72" s="1"/>
  <c r="E74" i="11"/>
  <c r="E74" i="10"/>
  <c r="E76" i="12"/>
  <c r="E76" i="11"/>
  <c r="E64" i="10"/>
  <c r="J64" s="1"/>
  <c r="E19" i="12"/>
  <c r="I19" s="1"/>
  <c r="E78" i="11"/>
  <c r="E78" i="10"/>
  <c r="I78" s="1"/>
  <c r="E6" i="12"/>
  <c r="E80" i="11"/>
  <c r="E80" i="10"/>
  <c r="E16" i="9"/>
  <c r="E71"/>
  <c r="E22"/>
  <c r="E80"/>
  <c r="E14"/>
  <c r="E9"/>
  <c r="E6"/>
  <c r="E30"/>
  <c r="E29"/>
  <c r="E25"/>
  <c r="E73" i="10"/>
  <c r="J73" s="1"/>
  <c r="E28"/>
  <c r="I28" s="1"/>
  <c r="E32"/>
  <c r="I32" s="1"/>
  <c r="E23"/>
  <c r="E40"/>
  <c r="I40" s="1"/>
  <c r="E3" i="12"/>
  <c r="E3" i="11"/>
  <c r="E66" i="12"/>
  <c r="E5" i="11"/>
  <c r="E7" i="12"/>
  <c r="E7" i="11"/>
  <c r="E80" i="12"/>
  <c r="E9" i="11"/>
  <c r="E8" i="12"/>
  <c r="E11" i="11"/>
  <c r="E4" i="12"/>
  <c r="E13" i="11"/>
  <c r="E15" i="12"/>
  <c r="E15" i="11"/>
  <c r="E17" i="12"/>
  <c r="E17" i="11"/>
  <c r="E12" i="12"/>
  <c r="E19" i="11"/>
  <c r="E21" i="12"/>
  <c r="E21" i="11"/>
  <c r="E23" i="12"/>
  <c r="E23" i="11"/>
  <c r="E41" i="10"/>
  <c r="E25" i="12"/>
  <c r="E25" i="11"/>
  <c r="E46" i="10"/>
  <c r="E27" i="12"/>
  <c r="E27" i="11"/>
  <c r="E39" i="10"/>
  <c r="E29" i="12"/>
  <c r="E29" i="11"/>
  <c r="E65" i="10"/>
  <c r="E31" i="12"/>
  <c r="E31" i="11"/>
  <c r="E79" i="10"/>
  <c r="E33" i="12"/>
  <c r="E33" i="11"/>
  <c r="E25" i="10"/>
  <c r="E35" i="12"/>
  <c r="E35" i="11"/>
  <c r="E44" i="10"/>
  <c r="E37" i="12"/>
  <c r="E37" i="11"/>
  <c r="E69" i="10"/>
  <c r="E39" i="12"/>
  <c r="E39" i="11"/>
  <c r="E31" i="10"/>
  <c r="E41" i="12"/>
  <c r="E41" i="11"/>
  <c r="E76" i="10"/>
  <c r="E43" i="12"/>
  <c r="E43" i="11"/>
  <c r="E58" i="10"/>
  <c r="E78" i="12"/>
  <c r="E70" i="11"/>
  <c r="E45" i="10"/>
  <c r="E47" i="12"/>
  <c r="E47" i="11"/>
  <c r="E71" i="10"/>
  <c r="E52" i="12"/>
  <c r="E49" i="11"/>
  <c r="E49" i="10"/>
  <c r="E51" i="12"/>
  <c r="E51" i="11"/>
  <c r="E36" i="10"/>
  <c r="E53" i="12"/>
  <c r="E53" i="11"/>
  <c r="E53" i="10"/>
  <c r="E2" i="12"/>
  <c r="E55" i="11"/>
  <c r="E55" i="10"/>
  <c r="E11" i="12"/>
  <c r="E57" i="11"/>
  <c r="E57" i="10"/>
  <c r="E59" i="12"/>
  <c r="E59" i="11"/>
  <c r="E43" i="10"/>
  <c r="E61" i="12"/>
  <c r="E50" i="11"/>
  <c r="E61" i="10"/>
  <c r="E63" i="12"/>
  <c r="E63" i="11"/>
  <c r="E63" i="10"/>
  <c r="E65" i="12"/>
  <c r="E65" i="11"/>
  <c r="E37" i="10"/>
  <c r="E67" i="12"/>
  <c r="E67" i="11"/>
  <c r="E60" i="10"/>
  <c r="E69" i="12"/>
  <c r="E69" i="11"/>
  <c r="E18" i="10"/>
  <c r="E71" i="12"/>
  <c r="K71" s="1"/>
  <c r="E71" i="11"/>
  <c r="E59" i="10"/>
  <c r="E73" i="12"/>
  <c r="E73" i="11"/>
  <c r="E47" i="10"/>
  <c r="E75" i="12"/>
  <c r="K75" s="1"/>
  <c r="E75" i="11"/>
  <c r="E54" i="10"/>
  <c r="K54" s="1"/>
  <c r="E77" i="12"/>
  <c r="E77" i="11"/>
  <c r="E16" i="10"/>
  <c r="E79" i="12"/>
  <c r="E79" i="11"/>
  <c r="I79" s="1"/>
  <c r="E7" i="10"/>
  <c r="E45" i="12"/>
  <c r="E81" i="11"/>
  <c r="E81" i="10"/>
  <c r="E67" i="9"/>
  <c r="E77"/>
  <c r="E46"/>
  <c r="E49"/>
  <c r="E32"/>
  <c r="E10"/>
  <c r="E45"/>
  <c r="E8"/>
  <c r="E26"/>
  <c r="E13"/>
  <c r="E2"/>
  <c r="E65"/>
  <c r="E58"/>
  <c r="E81"/>
  <c r="E70"/>
  <c r="E28"/>
  <c r="E23"/>
  <c r="E17"/>
  <c r="E66"/>
  <c r="E52"/>
  <c r="E5"/>
  <c r="E36"/>
  <c r="E61"/>
  <c r="E21"/>
  <c r="E79"/>
  <c r="E57"/>
  <c r="E39"/>
  <c r="E41"/>
  <c r="E31"/>
  <c r="E15"/>
  <c r="E47"/>
  <c r="E18"/>
  <c r="E20"/>
  <c r="E75"/>
  <c r="E74"/>
  <c r="E68"/>
  <c r="E72"/>
  <c r="E59"/>
  <c r="E33"/>
  <c r="E11"/>
  <c r="E2" i="10"/>
  <c r="E4"/>
  <c r="E6"/>
  <c r="E8"/>
  <c r="I8" s="1"/>
  <c r="E10"/>
  <c r="E12"/>
  <c r="E48"/>
  <c r="E17"/>
  <c r="I17" s="1"/>
  <c r="E30"/>
  <c r="E20"/>
  <c r="E3"/>
  <c r="E62"/>
  <c r="I62" s="1"/>
  <c r="E77"/>
  <c r="E34"/>
  <c r="J34" s="1"/>
  <c r="E75"/>
  <c r="F72" i="7"/>
  <c r="F23"/>
  <c r="F9"/>
  <c r="F6"/>
  <c r="F26"/>
  <c r="F39"/>
  <c r="F61"/>
  <c r="F74"/>
  <c r="B32" i="2"/>
  <c r="C32"/>
  <c r="D32"/>
  <c r="B48"/>
  <c r="C48"/>
  <c r="D48"/>
  <c r="B42"/>
  <c r="C42"/>
  <c r="D42"/>
  <c r="B62"/>
  <c r="C62"/>
  <c r="D62"/>
  <c r="B33"/>
  <c r="C33"/>
  <c r="D33"/>
  <c r="B65"/>
  <c r="C65"/>
  <c r="D65"/>
  <c r="B81"/>
  <c r="C81"/>
  <c r="D81"/>
  <c r="B39"/>
  <c r="C39"/>
  <c r="D39"/>
  <c r="B6"/>
  <c r="C6"/>
  <c r="D6"/>
  <c r="B27"/>
  <c r="C27"/>
  <c r="D27"/>
  <c r="B14"/>
  <c r="C14"/>
  <c r="D14"/>
  <c r="B67"/>
  <c r="C67"/>
  <c r="D67"/>
  <c r="B9"/>
  <c r="C9"/>
  <c r="D9"/>
  <c r="B5"/>
  <c r="C5"/>
  <c r="D5"/>
  <c r="B19"/>
  <c r="C19"/>
  <c r="D19"/>
  <c r="B17"/>
  <c r="C17"/>
  <c r="D17"/>
  <c r="B22"/>
  <c r="C22"/>
  <c r="D22"/>
  <c r="B13"/>
  <c r="C13"/>
  <c r="D13"/>
  <c r="B21"/>
  <c r="C21"/>
  <c r="D21"/>
  <c r="B3"/>
  <c r="C3"/>
  <c r="D3"/>
  <c r="B54"/>
  <c r="C54"/>
  <c r="D54"/>
  <c r="B59"/>
  <c r="C59"/>
  <c r="D59"/>
  <c r="B61"/>
  <c r="C61"/>
  <c r="D61"/>
  <c r="B69"/>
  <c r="C69"/>
  <c r="D69"/>
  <c r="B57"/>
  <c r="C57"/>
  <c r="D57"/>
  <c r="B79"/>
  <c r="C79"/>
  <c r="D79"/>
  <c r="B72"/>
  <c r="C72"/>
  <c r="D72"/>
  <c r="B64"/>
  <c r="C64"/>
  <c r="D64"/>
  <c r="B76"/>
  <c r="C76"/>
  <c r="D76"/>
  <c r="B20"/>
  <c r="C20"/>
  <c r="D20"/>
  <c r="B29"/>
  <c r="C29"/>
  <c r="D29"/>
  <c r="B15"/>
  <c r="C15"/>
  <c r="D15"/>
  <c r="B31"/>
  <c r="C31"/>
  <c r="D31"/>
  <c r="B12"/>
  <c r="C12"/>
  <c r="D12"/>
  <c r="B52"/>
  <c r="C52"/>
  <c r="D52"/>
  <c r="B53"/>
  <c r="C53"/>
  <c r="D53"/>
  <c r="B51"/>
  <c r="C51"/>
  <c r="D51"/>
  <c r="B71"/>
  <c r="C71"/>
  <c r="D71"/>
  <c r="B75"/>
  <c r="C75"/>
  <c r="D75"/>
  <c r="B11"/>
  <c r="C11"/>
  <c r="D11"/>
  <c r="B63"/>
  <c r="C63"/>
  <c r="D63"/>
  <c r="B23"/>
  <c r="C23"/>
  <c r="D23"/>
  <c r="B80"/>
  <c r="C80"/>
  <c r="D80"/>
  <c r="B73"/>
  <c r="C73"/>
  <c r="D73"/>
  <c r="B45"/>
  <c r="C45"/>
  <c r="D45"/>
  <c r="B38"/>
  <c r="C38"/>
  <c r="D38"/>
  <c r="B66"/>
  <c r="C66"/>
  <c r="D66"/>
  <c r="B74"/>
  <c r="C74"/>
  <c r="D74"/>
  <c r="B44"/>
  <c r="C44"/>
  <c r="D44"/>
  <c r="B49"/>
  <c r="C49"/>
  <c r="D49"/>
  <c r="B50"/>
  <c r="C50"/>
  <c r="D50"/>
  <c r="B28"/>
  <c r="C28"/>
  <c r="D28"/>
  <c r="B2"/>
  <c r="C2"/>
  <c r="D2"/>
  <c r="B47"/>
  <c r="C47"/>
  <c r="D47"/>
  <c r="B34"/>
  <c r="C34"/>
  <c r="D34"/>
  <c r="B36"/>
  <c r="C36"/>
  <c r="D36"/>
  <c r="B55"/>
  <c r="C55"/>
  <c r="D55"/>
  <c r="B26"/>
  <c r="C26"/>
  <c r="D26"/>
  <c r="B56"/>
  <c r="C56"/>
  <c r="D56"/>
  <c r="B30"/>
  <c r="C30"/>
  <c r="D30"/>
  <c r="B70"/>
  <c r="C70"/>
  <c r="D70"/>
  <c r="B10"/>
  <c r="C10"/>
  <c r="D10"/>
  <c r="B35"/>
  <c r="C35"/>
  <c r="D35"/>
  <c r="B24"/>
  <c r="C24"/>
  <c r="D24"/>
  <c r="B41"/>
  <c r="C41"/>
  <c r="D41"/>
  <c r="B77"/>
  <c r="C77"/>
  <c r="D77"/>
  <c r="B16"/>
  <c r="C16"/>
  <c r="D16"/>
  <c r="B78"/>
  <c r="C78"/>
  <c r="D78"/>
  <c r="B58"/>
  <c r="C58"/>
  <c r="D58"/>
  <c r="B40"/>
  <c r="C40"/>
  <c r="D40"/>
  <c r="B68"/>
  <c r="C68"/>
  <c r="D68"/>
  <c r="B43"/>
  <c r="C43"/>
  <c r="D43"/>
  <c r="B18"/>
  <c r="C18"/>
  <c r="D18"/>
  <c r="B46"/>
  <c r="C46"/>
  <c r="D46"/>
  <c r="B7"/>
  <c r="C7"/>
  <c r="D7"/>
  <c r="B25"/>
  <c r="C25"/>
  <c r="D25"/>
  <c r="B4"/>
  <c r="C4"/>
  <c r="D4"/>
  <c r="B8"/>
  <c r="C8"/>
  <c r="D8"/>
  <c r="B37"/>
  <c r="C37"/>
  <c r="D37"/>
  <c r="E32"/>
  <c r="F32"/>
  <c r="E48"/>
  <c r="E42"/>
  <c r="F42"/>
  <c r="H5" i="1"/>
  <c r="E62" i="2"/>
  <c r="F62"/>
  <c r="E33"/>
  <c r="F33"/>
  <c r="E65"/>
  <c r="E81"/>
  <c r="F81"/>
  <c r="E39"/>
  <c r="F39"/>
  <c r="E6"/>
  <c r="F6"/>
  <c r="E27"/>
  <c r="E14"/>
  <c r="F14"/>
  <c r="H13" i="1"/>
  <c r="E67" i="2"/>
  <c r="F67"/>
  <c r="E9"/>
  <c r="F9"/>
  <c r="E5"/>
  <c r="E19"/>
  <c r="F19"/>
  <c r="E17"/>
  <c r="F17"/>
  <c r="E22"/>
  <c r="F22"/>
  <c r="E13"/>
  <c r="E21"/>
  <c r="F21"/>
  <c r="H21" i="1"/>
  <c r="E3" i="2"/>
  <c r="E54"/>
  <c r="F54"/>
  <c r="E59"/>
  <c r="E61"/>
  <c r="F61"/>
  <c r="E69"/>
  <c r="E57"/>
  <c r="F57"/>
  <c r="E79"/>
  <c r="E72"/>
  <c r="F72"/>
  <c r="H29" i="1"/>
  <c r="E64" i="2"/>
  <c r="E76"/>
  <c r="F76"/>
  <c r="E20"/>
  <c r="E29"/>
  <c r="F29"/>
  <c r="E15"/>
  <c r="E31"/>
  <c r="F31"/>
  <c r="E12"/>
  <c r="E52"/>
  <c r="F52"/>
  <c r="H37" i="1"/>
  <c r="E53" i="2"/>
  <c r="E51"/>
  <c r="F51"/>
  <c r="E71"/>
  <c r="E75"/>
  <c r="F75"/>
  <c r="E11"/>
  <c r="E63"/>
  <c r="F63"/>
  <c r="E23"/>
  <c r="E80"/>
  <c r="F80"/>
  <c r="H45" i="1"/>
  <c r="E73" i="2"/>
  <c r="F73"/>
  <c r="E45"/>
  <c r="F45"/>
  <c r="E38"/>
  <c r="E66"/>
  <c r="F66"/>
  <c r="E74"/>
  <c r="F74"/>
  <c r="E44"/>
  <c r="F44"/>
  <c r="E49"/>
  <c r="E50"/>
  <c r="F50"/>
  <c r="H53" i="1"/>
  <c r="E28" i="2"/>
  <c r="F28"/>
  <c r="E2"/>
  <c r="E47"/>
  <c r="E34"/>
  <c r="F34"/>
  <c r="E36"/>
  <c r="E55"/>
  <c r="E26"/>
  <c r="E56"/>
  <c r="F56"/>
  <c r="H61" i="1"/>
  <c r="E30" i="2"/>
  <c r="E70"/>
  <c r="E10"/>
  <c r="E35"/>
  <c r="F35"/>
  <c r="E24"/>
  <c r="E41"/>
  <c r="E77"/>
  <c r="E16"/>
  <c r="F16"/>
  <c r="H69" i="1"/>
  <c r="E78" i="2"/>
  <c r="E58"/>
  <c r="E40"/>
  <c r="E68"/>
  <c r="F68"/>
  <c r="E43"/>
  <c r="E18"/>
  <c r="E46"/>
  <c r="E7"/>
  <c r="F7"/>
  <c r="E25"/>
  <c r="E4"/>
  <c r="E8"/>
  <c r="E37"/>
  <c r="F37"/>
  <c r="C60"/>
  <c r="D60"/>
  <c r="B60"/>
  <c r="J26" i="12" l="1"/>
  <c r="K74" i="11"/>
  <c r="K59" i="10"/>
  <c r="K39"/>
  <c r="K9" i="12"/>
  <c r="K62"/>
  <c r="K58"/>
  <c r="K54"/>
  <c r="K50"/>
  <c r="K46"/>
  <c r="K42"/>
  <c r="K10"/>
  <c r="J13"/>
  <c r="J55"/>
  <c r="K67"/>
  <c r="K63"/>
  <c r="K59"/>
  <c r="K2"/>
  <c r="K51"/>
  <c r="K47"/>
  <c r="K43"/>
  <c r="K39"/>
  <c r="K35"/>
  <c r="J2" i="11"/>
  <c r="J34" i="7"/>
  <c r="H16" i="8"/>
  <c r="H29"/>
  <c r="H49"/>
  <c r="J77" i="10"/>
  <c r="J66" i="11"/>
  <c r="J68"/>
  <c r="J18"/>
  <c r="J14" i="10"/>
  <c r="H56" i="8"/>
  <c r="K40" i="7"/>
  <c r="J22"/>
  <c r="J11"/>
  <c r="J21"/>
  <c r="J80"/>
  <c r="I50"/>
  <c r="I46" i="10"/>
  <c r="I80"/>
  <c r="I28" i="12"/>
  <c r="I29" i="7"/>
  <c r="I20" i="10"/>
  <c r="I12"/>
  <c r="I4"/>
  <c r="J74"/>
  <c r="K51"/>
  <c r="K35"/>
  <c r="K14"/>
  <c r="I40" i="12"/>
  <c r="K38"/>
  <c r="J18"/>
  <c r="H6" i="8"/>
  <c r="K8" i="7"/>
  <c r="K75"/>
  <c r="J37"/>
  <c r="I57" i="12"/>
  <c r="I33" i="10"/>
  <c r="K75"/>
  <c r="I30"/>
  <c r="I10"/>
  <c r="I81" i="11"/>
  <c r="I77"/>
  <c r="K73"/>
  <c r="K69"/>
  <c r="K60" i="10"/>
  <c r="K65" i="11"/>
  <c r="K63" i="10"/>
  <c r="K50" i="11"/>
  <c r="K43" i="10"/>
  <c r="K57" i="11"/>
  <c r="K55" i="10"/>
  <c r="K53" i="11"/>
  <c r="K36" i="10"/>
  <c r="K49" i="11"/>
  <c r="K71" i="10"/>
  <c r="K70" i="11"/>
  <c r="K58" i="10"/>
  <c r="K31"/>
  <c r="K44"/>
  <c r="K79"/>
  <c r="K31" i="12"/>
  <c r="K27"/>
  <c r="K23"/>
  <c r="K21"/>
  <c r="K12"/>
  <c r="K17"/>
  <c r="K15"/>
  <c r="K4"/>
  <c r="K8"/>
  <c r="K80"/>
  <c r="K7"/>
  <c r="K66"/>
  <c r="K3"/>
  <c r="I23" i="10"/>
  <c r="I6" i="12"/>
  <c r="J76"/>
  <c r="J57"/>
  <c r="J68"/>
  <c r="J64"/>
  <c r="J60"/>
  <c r="J56"/>
  <c r="J49"/>
  <c r="J48"/>
  <c r="J44"/>
  <c r="J15" i="10"/>
  <c r="J27"/>
  <c r="I9"/>
  <c r="I47" i="7"/>
  <c r="I64" i="10"/>
  <c r="H25" i="8"/>
  <c r="H36"/>
  <c r="K50" i="7"/>
  <c r="I55" i="12"/>
  <c r="J81" i="7"/>
  <c r="K20"/>
  <c r="J31"/>
  <c r="H14" i="8"/>
  <c r="K24" i="7"/>
  <c r="I10"/>
  <c r="J62" i="12"/>
  <c r="J9" i="10"/>
  <c r="I40" i="9"/>
  <c r="H76" i="8"/>
  <c r="H71"/>
  <c r="H47"/>
  <c r="H58"/>
  <c r="H73"/>
  <c r="I78" i="7"/>
  <c r="I63"/>
  <c r="J50"/>
  <c r="I51" i="10"/>
  <c r="I38" i="12"/>
  <c r="J46"/>
  <c r="H34" i="8"/>
  <c r="I23" i="7"/>
  <c r="I42" i="10"/>
  <c r="I67"/>
  <c r="I18" i="12"/>
  <c r="I13"/>
  <c r="J70"/>
  <c r="J54"/>
  <c r="J42"/>
  <c r="J35" i="10"/>
  <c r="J33"/>
  <c r="J17" i="7"/>
  <c r="I50" i="9"/>
  <c r="I51"/>
  <c r="I43"/>
  <c r="H48" i="8"/>
  <c r="H33"/>
  <c r="J38" i="7"/>
  <c r="J30"/>
  <c r="K76"/>
  <c r="K16"/>
  <c r="H35" i="8"/>
  <c r="H50"/>
  <c r="J53" i="7"/>
  <c r="I18"/>
  <c r="K29"/>
  <c r="I55" i="10"/>
  <c r="I44"/>
  <c r="J31" i="12"/>
  <c r="J72"/>
  <c r="J9"/>
  <c r="J58"/>
  <c r="J50"/>
  <c r="I56"/>
  <c r="J8"/>
  <c r="K62" i="7"/>
  <c r="I5"/>
  <c r="I67"/>
  <c r="I61"/>
  <c r="K26"/>
  <c r="I9"/>
  <c r="I57" i="11"/>
  <c r="I64" i="12"/>
  <c r="I48"/>
  <c r="J12"/>
  <c r="J3"/>
  <c r="K47" i="7"/>
  <c r="J29"/>
  <c r="I66"/>
  <c r="J29" i="11"/>
  <c r="J74"/>
  <c r="I79" i="10"/>
  <c r="I49" i="11"/>
  <c r="I76" i="12"/>
  <c r="I68"/>
  <c r="I60"/>
  <c r="I49"/>
  <c r="I44"/>
  <c r="I66"/>
  <c r="I3"/>
  <c r="J47"/>
  <c r="J23"/>
  <c r="J15"/>
  <c r="J7"/>
  <c r="J70" i="11"/>
  <c r="H32" i="8"/>
  <c r="I28" i="7"/>
  <c r="I27"/>
  <c r="I43"/>
  <c r="K66"/>
  <c r="I36" i="11"/>
  <c r="I28"/>
  <c r="I20"/>
  <c r="I16"/>
  <c r="K41"/>
  <c r="K37"/>
  <c r="K33"/>
  <c r="K29"/>
  <c r="K25"/>
  <c r="J34"/>
  <c r="K41" i="10"/>
  <c r="J21" i="11"/>
  <c r="J65"/>
  <c r="I39" i="7"/>
  <c r="J10" i="12"/>
  <c r="J66" i="10"/>
  <c r="J50"/>
  <c r="J46"/>
  <c r="I56" i="9"/>
  <c r="H44" i="8"/>
  <c r="J15" i="7"/>
  <c r="I60"/>
  <c r="I58"/>
  <c r="I49"/>
  <c r="I71"/>
  <c r="J14"/>
  <c r="I68" i="10"/>
  <c r="I43"/>
  <c r="I58"/>
  <c r="I31"/>
  <c r="J58"/>
  <c r="I72"/>
  <c r="I36"/>
  <c r="I71"/>
  <c r="I41"/>
  <c r="J60"/>
  <c r="K46"/>
  <c r="I68" i="7"/>
  <c r="I69"/>
  <c r="J42"/>
  <c r="I45"/>
  <c r="J74"/>
  <c r="J6"/>
  <c r="J45"/>
  <c r="J19"/>
  <c r="I7"/>
  <c r="I55"/>
  <c r="I73" i="11"/>
  <c r="J36" i="10"/>
  <c r="I60"/>
  <c r="I63"/>
  <c r="I34"/>
  <c r="I65" i="11"/>
  <c r="J2" i="12"/>
  <c r="J39"/>
  <c r="J73" i="11"/>
  <c r="J53"/>
  <c r="J37"/>
  <c r="J43" i="10"/>
  <c r="J71"/>
  <c r="I56" i="7"/>
  <c r="J44" i="9"/>
  <c r="J13" i="7"/>
  <c r="K59"/>
  <c r="K64"/>
  <c r="K25"/>
  <c r="K79"/>
  <c r="K70"/>
  <c r="G37" i="2"/>
  <c r="G68"/>
  <c r="G16"/>
  <c r="G34"/>
  <c r="G28"/>
  <c r="G44"/>
  <c r="G74"/>
  <c r="G66"/>
  <c r="G80"/>
  <c r="G75"/>
  <c r="G31"/>
  <c r="G76"/>
  <c r="G72"/>
  <c r="G61"/>
  <c r="G22"/>
  <c r="G17"/>
  <c r="G19"/>
  <c r="G14"/>
  <c r="G33"/>
  <c r="G62"/>
  <c r="G32"/>
  <c r="K54" i="9"/>
  <c r="K48"/>
  <c r="K34"/>
  <c r="K78"/>
  <c r="J62"/>
  <c r="K19"/>
  <c r="J73"/>
  <c r="J60"/>
  <c r="H9" i="8"/>
  <c r="H8"/>
  <c r="H22"/>
  <c r="H19"/>
  <c r="I39" i="12"/>
  <c r="I35"/>
  <c r="I31"/>
  <c r="I27"/>
  <c r="I23"/>
  <c r="I21"/>
  <c r="I12"/>
  <c r="I17"/>
  <c r="I15"/>
  <c r="I4"/>
  <c r="I8"/>
  <c r="I80"/>
  <c r="I7"/>
  <c r="J63"/>
  <c r="J51"/>
  <c r="J43"/>
  <c r="J35"/>
  <c r="J27"/>
  <c r="J21"/>
  <c r="J17"/>
  <c r="J4"/>
  <c r="J80"/>
  <c r="J66"/>
  <c r="K30"/>
  <c r="K26"/>
  <c r="K22"/>
  <c r="K18"/>
  <c r="K14"/>
  <c r="K13"/>
  <c r="K28"/>
  <c r="K55"/>
  <c r="I69" i="11"/>
  <c r="I50"/>
  <c r="I53"/>
  <c r="I70"/>
  <c r="J57"/>
  <c r="J49"/>
  <c r="J11" i="9"/>
  <c r="I11"/>
  <c r="K11"/>
  <c r="I59"/>
  <c r="K59"/>
  <c r="J59"/>
  <c r="J68"/>
  <c r="I68"/>
  <c r="K68"/>
  <c r="J18"/>
  <c r="I18"/>
  <c r="K18"/>
  <c r="I15"/>
  <c r="K15"/>
  <c r="J15"/>
  <c r="J41"/>
  <c r="I41"/>
  <c r="K41"/>
  <c r="J21"/>
  <c r="I21"/>
  <c r="K21"/>
  <c r="J36"/>
  <c r="I36"/>
  <c r="K36"/>
  <c r="J52"/>
  <c r="I52"/>
  <c r="K52"/>
  <c r="J28"/>
  <c r="I28"/>
  <c r="K28"/>
  <c r="I81"/>
  <c r="K81"/>
  <c r="J81"/>
  <c r="J65"/>
  <c r="I65"/>
  <c r="K65"/>
  <c r="I8"/>
  <c r="K8"/>
  <c r="J8"/>
  <c r="J10"/>
  <c r="I10"/>
  <c r="K10"/>
  <c r="I77"/>
  <c r="K77"/>
  <c r="J77"/>
  <c r="J33"/>
  <c r="I33"/>
  <c r="K33"/>
  <c r="I72"/>
  <c r="K72"/>
  <c r="J72"/>
  <c r="I74"/>
  <c r="K74"/>
  <c r="J74"/>
  <c r="J20"/>
  <c r="I20"/>
  <c r="K20"/>
  <c r="J47"/>
  <c r="I47"/>
  <c r="K47"/>
  <c r="J31"/>
  <c r="I31"/>
  <c r="K31"/>
  <c r="I39"/>
  <c r="K39"/>
  <c r="J39"/>
  <c r="J79"/>
  <c r="I79"/>
  <c r="K79"/>
  <c r="I61"/>
  <c r="K61"/>
  <c r="J61"/>
  <c r="J5"/>
  <c r="I5"/>
  <c r="K5"/>
  <c r="I66"/>
  <c r="K66"/>
  <c r="J66"/>
  <c r="I23"/>
  <c r="K23"/>
  <c r="J23"/>
  <c r="I70"/>
  <c r="K70"/>
  <c r="J70"/>
  <c r="I58"/>
  <c r="K58"/>
  <c r="J58"/>
  <c r="J2"/>
  <c r="I2"/>
  <c r="K2"/>
  <c r="J26"/>
  <c r="I26"/>
  <c r="K26"/>
  <c r="I45"/>
  <c r="K45"/>
  <c r="J45"/>
  <c r="I32"/>
  <c r="K32"/>
  <c r="J32"/>
  <c r="J46"/>
  <c r="I46"/>
  <c r="K46"/>
  <c r="J67"/>
  <c r="I67"/>
  <c r="K67"/>
  <c r="I25"/>
  <c r="K25"/>
  <c r="J25"/>
  <c r="J30"/>
  <c r="I30"/>
  <c r="K30"/>
  <c r="J9"/>
  <c r="I9"/>
  <c r="K9"/>
  <c r="J80"/>
  <c r="I80"/>
  <c r="K80"/>
  <c r="I71"/>
  <c r="K71"/>
  <c r="J71"/>
  <c r="I53"/>
  <c r="K53"/>
  <c r="J53"/>
  <c r="J4"/>
  <c r="I4"/>
  <c r="K4"/>
  <c r="K69"/>
  <c r="J78"/>
  <c r="I78"/>
  <c r="K63"/>
  <c r="J48"/>
  <c r="I48"/>
  <c r="K24"/>
  <c r="J54"/>
  <c r="I54"/>
  <c r="K35"/>
  <c r="K12"/>
  <c r="J12"/>
  <c r="I44"/>
  <c r="J7"/>
  <c r="K7"/>
  <c r="K56"/>
  <c r="J34"/>
  <c r="I34"/>
  <c r="K27"/>
  <c r="K42"/>
  <c r="J42"/>
  <c r="I73"/>
  <c r="K37"/>
  <c r="J37"/>
  <c r="K38"/>
  <c r="K50"/>
  <c r="J50"/>
  <c r="K40"/>
  <c r="K51"/>
  <c r="J51"/>
  <c r="I62"/>
  <c r="J19"/>
  <c r="I19"/>
  <c r="I60"/>
  <c r="K43"/>
  <c r="J43"/>
  <c r="I75"/>
  <c r="K75"/>
  <c r="J75"/>
  <c r="J57"/>
  <c r="I57"/>
  <c r="K57"/>
  <c r="I17"/>
  <c r="K17"/>
  <c r="J17"/>
  <c r="J13"/>
  <c r="I13"/>
  <c r="K13"/>
  <c r="I49"/>
  <c r="K49"/>
  <c r="J49"/>
  <c r="I29"/>
  <c r="K29"/>
  <c r="J29"/>
  <c r="J6"/>
  <c r="I6"/>
  <c r="K6"/>
  <c r="J14"/>
  <c r="I14"/>
  <c r="K14"/>
  <c r="I22"/>
  <c r="K22"/>
  <c r="J22"/>
  <c r="J16"/>
  <c r="I16"/>
  <c r="K16"/>
  <c r="I55"/>
  <c r="K55"/>
  <c r="J55"/>
  <c r="I3"/>
  <c r="K3"/>
  <c r="J3"/>
  <c r="I76"/>
  <c r="K76"/>
  <c r="J76"/>
  <c r="J64"/>
  <c r="I64"/>
  <c r="K64"/>
  <c r="J69"/>
  <c r="J63"/>
  <c r="J24"/>
  <c r="J35"/>
  <c r="K44"/>
  <c r="J56"/>
  <c r="J27"/>
  <c r="K73"/>
  <c r="J38"/>
  <c r="J40"/>
  <c r="K62"/>
  <c r="K60"/>
  <c r="H5" i="8"/>
  <c r="H18"/>
  <c r="G7" i="2"/>
  <c r="G35"/>
  <c r="G56"/>
  <c r="G50"/>
  <c r="G45"/>
  <c r="G73"/>
  <c r="G63"/>
  <c r="G51"/>
  <c r="G52"/>
  <c r="G29"/>
  <c r="G57"/>
  <c r="G54"/>
  <c r="G21"/>
  <c r="G9"/>
  <c r="G67"/>
  <c r="G6"/>
  <c r="G39"/>
  <c r="G81"/>
  <c r="G42"/>
  <c r="J72" i="7"/>
  <c r="K71"/>
  <c r="J51"/>
  <c r="J54"/>
  <c r="K57"/>
  <c r="I77"/>
  <c r="K41"/>
  <c r="J4"/>
  <c r="K35"/>
  <c r="J65"/>
  <c r="J52"/>
  <c r="K33"/>
  <c r="K36"/>
  <c r="J71" i="12"/>
  <c r="J69" i="11"/>
  <c r="J50"/>
  <c r="J59" i="10"/>
  <c r="J63"/>
  <c r="J55"/>
  <c r="J24"/>
  <c r="J21"/>
  <c r="J56"/>
  <c r="J52"/>
  <c r="J26"/>
  <c r="J38"/>
  <c r="J13" i="11"/>
  <c r="J5"/>
  <c r="K3" i="7"/>
  <c r="K67"/>
  <c r="K43"/>
  <c r="J43"/>
  <c r="J71"/>
  <c r="K44"/>
  <c r="K39"/>
  <c r="J26"/>
  <c r="I26"/>
  <c r="K15"/>
  <c r="K23"/>
  <c r="K12"/>
  <c r="J12"/>
  <c r="K60"/>
  <c r="K45"/>
  <c r="I54"/>
  <c r="J75"/>
  <c r="I75"/>
  <c r="I13"/>
  <c r="J57"/>
  <c r="I57"/>
  <c r="I21"/>
  <c r="J36"/>
  <c r="I36"/>
  <c r="K77"/>
  <c r="K48"/>
  <c r="J48"/>
  <c r="K55"/>
  <c r="J41"/>
  <c r="I41"/>
  <c r="I32"/>
  <c r="J25"/>
  <c r="I25"/>
  <c r="I4"/>
  <c r="J40"/>
  <c r="I40"/>
  <c r="K49"/>
  <c r="J35"/>
  <c r="I35"/>
  <c r="I80"/>
  <c r="J64"/>
  <c r="I64"/>
  <c r="I22"/>
  <c r="J79"/>
  <c r="I79"/>
  <c r="I37"/>
  <c r="J70"/>
  <c r="I70"/>
  <c r="I53"/>
  <c r="K63"/>
  <c r="J63"/>
  <c r="K18"/>
  <c r="J20"/>
  <c r="I74"/>
  <c r="K61"/>
  <c r="J61"/>
  <c r="K10"/>
  <c r="J59"/>
  <c r="I59"/>
  <c r="K2"/>
  <c r="J2"/>
  <c r="K30"/>
  <c r="K31"/>
  <c r="I6"/>
  <c r="K9"/>
  <c r="J9"/>
  <c r="I11"/>
  <c r="J33"/>
  <c r="I33"/>
  <c r="K17"/>
  <c r="K68"/>
  <c r="J68"/>
  <c r="K56"/>
  <c r="J3"/>
  <c r="I3"/>
  <c r="I34"/>
  <c r="J7"/>
  <c r="K7"/>
  <c r="I51"/>
  <c r="J73"/>
  <c r="I73"/>
  <c r="K69"/>
  <c r="J76"/>
  <c r="I76"/>
  <c r="I19"/>
  <c r="J16"/>
  <c r="I16"/>
  <c r="I42"/>
  <c r="K58"/>
  <c r="J58"/>
  <c r="I65"/>
  <c r="J62"/>
  <c r="I62"/>
  <c r="I52"/>
  <c r="K5"/>
  <c r="J5"/>
  <c r="K28"/>
  <c r="J24"/>
  <c r="I24"/>
  <c r="I14"/>
  <c r="K27"/>
  <c r="J27"/>
  <c r="K81"/>
  <c r="I72"/>
  <c r="K78"/>
  <c r="J78"/>
  <c r="J67"/>
  <c r="K38"/>
  <c r="J39"/>
  <c r="J23"/>
  <c r="J60"/>
  <c r="K54"/>
  <c r="K13"/>
  <c r="K21"/>
  <c r="J77"/>
  <c r="J55"/>
  <c r="K32"/>
  <c r="K4"/>
  <c r="J49"/>
  <c r="K80"/>
  <c r="K22"/>
  <c r="K37"/>
  <c r="K53"/>
  <c r="J18"/>
  <c r="K74"/>
  <c r="J10"/>
  <c r="K6"/>
  <c r="K11"/>
  <c r="J56"/>
  <c r="K34"/>
  <c r="K51"/>
  <c r="J69"/>
  <c r="K19"/>
  <c r="K42"/>
  <c r="K65"/>
  <c r="K52"/>
  <c r="J28"/>
  <c r="K14"/>
  <c r="K72"/>
  <c r="I75" i="10"/>
  <c r="J23"/>
  <c r="J62"/>
  <c r="J58" i="11"/>
  <c r="J42"/>
  <c r="J26"/>
  <c r="J10"/>
  <c r="K37" i="10"/>
  <c r="J37"/>
  <c r="I37"/>
  <c r="K61"/>
  <c r="J61"/>
  <c r="I61"/>
  <c r="K59" i="11"/>
  <c r="J59"/>
  <c r="K55"/>
  <c r="J55"/>
  <c r="K49" i="10"/>
  <c r="J49"/>
  <c r="I49"/>
  <c r="K47" i="11"/>
  <c r="J47"/>
  <c r="K43"/>
  <c r="J43"/>
  <c r="K41" i="12"/>
  <c r="J41"/>
  <c r="I41"/>
  <c r="K33"/>
  <c r="J33"/>
  <c r="I33"/>
  <c r="K25"/>
  <c r="J25"/>
  <c r="I25"/>
  <c r="K40" i="10"/>
  <c r="J40"/>
  <c r="K73"/>
  <c r="I73"/>
  <c r="K74"/>
  <c r="I74"/>
  <c r="K70"/>
  <c r="I70"/>
  <c r="K40" i="12"/>
  <c r="J40"/>
  <c r="K36"/>
  <c r="J36"/>
  <c r="K32"/>
  <c r="J32"/>
  <c r="K81"/>
  <c r="J81"/>
  <c r="K24"/>
  <c r="J24"/>
  <c r="K20"/>
  <c r="J20"/>
  <c r="K16"/>
  <c r="J16"/>
  <c r="K5"/>
  <c r="J5"/>
  <c r="K34"/>
  <c r="J34"/>
  <c r="K74"/>
  <c r="J74"/>
  <c r="K75" i="11"/>
  <c r="J75"/>
  <c r="K71"/>
  <c r="J71"/>
  <c r="K67"/>
  <c r="J67"/>
  <c r="K63"/>
  <c r="J63"/>
  <c r="K57" i="10"/>
  <c r="J57"/>
  <c r="I57"/>
  <c r="K53"/>
  <c r="J53"/>
  <c r="I53"/>
  <c r="K51" i="11"/>
  <c r="J51"/>
  <c r="K45" i="10"/>
  <c r="J45"/>
  <c r="I45"/>
  <c r="K76"/>
  <c r="J76"/>
  <c r="I76"/>
  <c r="K69"/>
  <c r="J69"/>
  <c r="I69"/>
  <c r="K37" i="12"/>
  <c r="J37"/>
  <c r="I37"/>
  <c r="K25" i="10"/>
  <c r="J25"/>
  <c r="I25"/>
  <c r="K29" i="12"/>
  <c r="J29"/>
  <c r="I29"/>
  <c r="K32" i="10"/>
  <c r="J32"/>
  <c r="I35"/>
  <c r="I14"/>
  <c r="I75" i="11"/>
  <c r="I71"/>
  <c r="I67"/>
  <c r="I63"/>
  <c r="I59"/>
  <c r="I55"/>
  <c r="I51"/>
  <c r="I47"/>
  <c r="I43"/>
  <c r="I72" i="12"/>
  <c r="I70"/>
  <c r="I9"/>
  <c r="I62"/>
  <c r="I58"/>
  <c r="I54"/>
  <c r="I50"/>
  <c r="I46"/>
  <c r="I42"/>
  <c r="I36"/>
  <c r="I10"/>
  <c r="I81"/>
  <c r="I26"/>
  <c r="J38"/>
  <c r="J30"/>
  <c r="J22"/>
  <c r="J14"/>
  <c r="J28"/>
  <c r="J51" i="10"/>
  <c r="J42"/>
  <c r="J67"/>
  <c r="J75"/>
  <c r="K34"/>
  <c r="K62"/>
  <c r="K3"/>
  <c r="K30"/>
  <c r="K17"/>
  <c r="K48"/>
  <c r="K10"/>
  <c r="K8"/>
  <c r="K6"/>
  <c r="K23"/>
  <c r="K28"/>
  <c r="K76" i="12"/>
  <c r="K57"/>
  <c r="K68"/>
  <c r="K66" i="11"/>
  <c r="K64" i="12"/>
  <c r="K62" i="11"/>
  <c r="K60" i="12"/>
  <c r="K58" i="11"/>
  <c r="K56" i="12"/>
  <c r="K54" i="11"/>
  <c r="K49" i="12"/>
  <c r="K68" i="11"/>
  <c r="K48" i="12"/>
  <c r="K46" i="11"/>
  <c r="K44" i="12"/>
  <c r="K42" i="11"/>
  <c r="I41"/>
  <c r="I37"/>
  <c r="I33"/>
  <c r="I29"/>
  <c r="I25"/>
  <c r="I21"/>
  <c r="I17"/>
  <c r="I13"/>
  <c r="I9"/>
  <c r="I5"/>
  <c r="I81" i="10"/>
  <c r="I7"/>
  <c r="I16"/>
  <c r="I54"/>
  <c r="I59"/>
  <c r="I80" i="11"/>
  <c r="I78"/>
  <c r="J76"/>
  <c r="I74"/>
  <c r="J72"/>
  <c r="J56"/>
  <c r="J61"/>
  <c r="I66"/>
  <c r="J64"/>
  <c r="J62"/>
  <c r="J60"/>
  <c r="I58"/>
  <c r="J40"/>
  <c r="J54"/>
  <c r="J52"/>
  <c r="I68"/>
  <c r="J48"/>
  <c r="J46"/>
  <c r="J44"/>
  <c r="I42"/>
  <c r="J45"/>
  <c r="J38"/>
  <c r="J36"/>
  <c r="I34"/>
  <c r="J32"/>
  <c r="J30"/>
  <c r="J28"/>
  <c r="I26"/>
  <c r="J24"/>
  <c r="J22"/>
  <c r="J20"/>
  <c r="I18"/>
  <c r="J16"/>
  <c r="J14"/>
  <c r="J12"/>
  <c r="I10"/>
  <c r="J8"/>
  <c r="J6"/>
  <c r="J4"/>
  <c r="I2"/>
  <c r="I77" i="10"/>
  <c r="J28"/>
  <c r="I39"/>
  <c r="I3"/>
  <c r="I48"/>
  <c r="I6"/>
  <c r="I45" i="12"/>
  <c r="I79"/>
  <c r="I77"/>
  <c r="I75"/>
  <c r="I71"/>
  <c r="I67"/>
  <c r="I63"/>
  <c r="I59"/>
  <c r="I2"/>
  <c r="I51"/>
  <c r="I47"/>
  <c r="I43"/>
  <c r="J27" i="11"/>
  <c r="I27"/>
  <c r="J23"/>
  <c r="I23"/>
  <c r="I76"/>
  <c r="I72"/>
  <c r="I56"/>
  <c r="I61"/>
  <c r="I64"/>
  <c r="I62"/>
  <c r="I60"/>
  <c r="I40"/>
  <c r="I54"/>
  <c r="I52"/>
  <c r="I48"/>
  <c r="I46"/>
  <c r="I44"/>
  <c r="I38"/>
  <c r="I30"/>
  <c r="I22"/>
  <c r="I14"/>
  <c r="I6"/>
  <c r="J75" i="12"/>
  <c r="J67"/>
  <c r="J59"/>
  <c r="J41" i="11"/>
  <c r="J33"/>
  <c r="J25"/>
  <c r="J17"/>
  <c r="J9"/>
  <c r="J54" i="10"/>
  <c r="K77"/>
  <c r="K20"/>
  <c r="K12"/>
  <c r="K4"/>
  <c r="J39" i="11"/>
  <c r="I39"/>
  <c r="J35"/>
  <c r="I35"/>
  <c r="J31"/>
  <c r="I31"/>
  <c r="J19"/>
  <c r="I19"/>
  <c r="J15"/>
  <c r="I15"/>
  <c r="J11"/>
  <c r="I11"/>
  <c r="J7"/>
  <c r="I7"/>
  <c r="J3"/>
  <c r="I3"/>
  <c r="J47" i="10"/>
  <c r="I47"/>
  <c r="J18"/>
  <c r="I18"/>
  <c r="J65"/>
  <c r="I65"/>
  <c r="J29"/>
  <c r="I29"/>
  <c r="J19"/>
  <c r="I19"/>
  <c r="J13"/>
  <c r="I13"/>
  <c r="J11"/>
  <c r="I11"/>
  <c r="J5"/>
  <c r="I5"/>
  <c r="J22"/>
  <c r="I22"/>
  <c r="J73" i="12"/>
  <c r="I73"/>
  <c r="J69"/>
  <c r="I69"/>
  <c r="J65"/>
  <c r="I65"/>
  <c r="J61"/>
  <c r="I61"/>
  <c r="J11"/>
  <c r="I11"/>
  <c r="J53"/>
  <c r="I53"/>
  <c r="J52"/>
  <c r="I52"/>
  <c r="J78"/>
  <c r="I78"/>
  <c r="K47" i="10"/>
  <c r="K73" i="12"/>
  <c r="K18" i="10"/>
  <c r="K69" i="12"/>
  <c r="K65"/>
  <c r="K61"/>
  <c r="K11"/>
  <c r="K53"/>
  <c r="K52"/>
  <c r="K78"/>
  <c r="K39" i="11"/>
  <c r="K35"/>
  <c r="K31"/>
  <c r="K65" i="10"/>
  <c r="K27" i="11"/>
  <c r="K23"/>
  <c r="K21"/>
  <c r="K19"/>
  <c r="K17"/>
  <c r="K15"/>
  <c r="K13"/>
  <c r="K11"/>
  <c r="K9"/>
  <c r="K7"/>
  <c r="K5"/>
  <c r="K3"/>
  <c r="K76"/>
  <c r="K72"/>
  <c r="K61"/>
  <c r="K66" i="10"/>
  <c r="K64" i="11"/>
  <c r="K60"/>
  <c r="K40"/>
  <c r="K52"/>
  <c r="K50" i="10"/>
  <c r="K48" i="11"/>
  <c r="K44"/>
  <c r="K64" i="10"/>
  <c r="K72"/>
  <c r="K68"/>
  <c r="K24"/>
  <c r="K21"/>
  <c r="K56"/>
  <c r="K52"/>
  <c r="K26"/>
  <c r="K38"/>
  <c r="K45" i="11"/>
  <c r="K38"/>
  <c r="K36"/>
  <c r="K34"/>
  <c r="K32"/>
  <c r="K30"/>
  <c r="K28"/>
  <c r="K26"/>
  <c r="K24"/>
  <c r="K22"/>
  <c r="K20"/>
  <c r="K18"/>
  <c r="K16"/>
  <c r="K14"/>
  <c r="K12"/>
  <c r="K10"/>
  <c r="K8"/>
  <c r="K6"/>
  <c r="K4"/>
  <c r="K29" i="10"/>
  <c r="K19"/>
  <c r="K13"/>
  <c r="K11"/>
  <c r="K5"/>
  <c r="K22"/>
  <c r="K33"/>
  <c r="K15"/>
  <c r="K9"/>
  <c r="K27"/>
  <c r="K2"/>
  <c r="K2" i="11"/>
  <c r="I2" i="10"/>
  <c r="K81"/>
  <c r="J81"/>
  <c r="K45" i="12"/>
  <c r="J45"/>
  <c r="K79" i="11"/>
  <c r="J79"/>
  <c r="K16" i="10"/>
  <c r="J16"/>
  <c r="K77" i="12"/>
  <c r="J77"/>
  <c r="K80" i="11"/>
  <c r="J80"/>
  <c r="K78" i="10"/>
  <c r="J78"/>
  <c r="K19" i="12"/>
  <c r="J19"/>
  <c r="J3" i="10"/>
  <c r="J30"/>
  <c r="J48"/>
  <c r="J10"/>
  <c r="J6"/>
  <c r="J2"/>
  <c r="K81" i="11"/>
  <c r="J81"/>
  <c r="K7" i="10"/>
  <c r="J7"/>
  <c r="K79" i="12"/>
  <c r="J79"/>
  <c r="K77" i="11"/>
  <c r="J77"/>
  <c r="K80" i="10"/>
  <c r="J80"/>
  <c r="K6" i="12"/>
  <c r="J6"/>
  <c r="K78" i="11"/>
  <c r="J78"/>
  <c r="J31" i="10"/>
  <c r="J44"/>
  <c r="J79"/>
  <c r="J39"/>
  <c r="J41"/>
  <c r="J20"/>
  <c r="J17"/>
  <c r="J12"/>
  <c r="J8"/>
  <c r="J4"/>
  <c r="H65" i="1"/>
  <c r="H57"/>
  <c r="H49"/>
  <c r="H41"/>
  <c r="H33"/>
  <c r="H25"/>
  <c r="H17"/>
  <c r="H9"/>
  <c r="F18" i="2"/>
  <c r="G18" s="1"/>
  <c r="H75" i="1"/>
  <c r="H74"/>
  <c r="F43" i="2"/>
  <c r="G43" s="1"/>
  <c r="F41"/>
  <c r="G41" s="1"/>
  <c r="H67" i="1"/>
  <c r="H66"/>
  <c r="F24" i="2"/>
  <c r="G24" s="1"/>
  <c r="F55"/>
  <c r="G55" s="1"/>
  <c r="H59" i="1"/>
  <c r="H58"/>
  <c r="F36" i="2"/>
  <c r="G36" s="1"/>
  <c r="H73" i="1"/>
  <c r="F4" i="2"/>
  <c r="G4" s="1"/>
  <c r="F25"/>
  <c r="G25" s="1"/>
  <c r="F58"/>
  <c r="G58" s="1"/>
  <c r="H71" i="1"/>
  <c r="H70"/>
  <c r="F78" i="2"/>
  <c r="G78" s="1"/>
  <c r="F70"/>
  <c r="G70" s="1"/>
  <c r="H63" i="1"/>
  <c r="H62"/>
  <c r="F30" i="2"/>
  <c r="G30" s="1"/>
  <c r="F2"/>
  <c r="G2" s="1"/>
  <c r="H55" i="1"/>
  <c r="H42"/>
  <c r="H38"/>
  <c r="H34"/>
  <c r="H30"/>
  <c r="H26"/>
  <c r="H22"/>
  <c r="H76"/>
  <c r="H72"/>
  <c r="H68"/>
  <c r="H64"/>
  <c r="H60"/>
  <c r="H56"/>
  <c r="H52"/>
  <c r="H51"/>
  <c r="H48"/>
  <c r="H47"/>
  <c r="H44"/>
  <c r="H43"/>
  <c r="H40"/>
  <c r="H39"/>
  <c r="H36"/>
  <c r="H35"/>
  <c r="H32"/>
  <c r="H31"/>
  <c r="H28"/>
  <c r="H27"/>
  <c r="H24"/>
  <c r="H23"/>
  <c r="H20"/>
  <c r="H19"/>
  <c r="H16"/>
  <c r="H15"/>
  <c r="H12"/>
  <c r="H11"/>
  <c r="H8"/>
  <c r="H7"/>
  <c r="H4"/>
  <c r="H3"/>
  <c r="F8" i="2"/>
  <c r="G8" s="1"/>
  <c r="F46"/>
  <c r="G46" s="1"/>
  <c r="F40"/>
  <c r="G40" s="1"/>
  <c r="F77"/>
  <c r="G77" s="1"/>
  <c r="F10"/>
  <c r="G10" s="1"/>
  <c r="F26"/>
  <c r="G26" s="1"/>
  <c r="F47"/>
  <c r="G47" s="1"/>
  <c r="F49"/>
  <c r="G49" s="1"/>
  <c r="F38"/>
  <c r="G38" s="1"/>
  <c r="F23"/>
  <c r="G23" s="1"/>
  <c r="F11"/>
  <c r="G11" s="1"/>
  <c r="F71"/>
  <c r="G71" s="1"/>
  <c r="F53"/>
  <c r="G53" s="1"/>
  <c r="F12"/>
  <c r="G12" s="1"/>
  <c r="F15"/>
  <c r="G15" s="1"/>
  <c r="F20"/>
  <c r="G20" s="1"/>
  <c r="F64"/>
  <c r="G64" s="1"/>
  <c r="F79"/>
  <c r="G79" s="1"/>
  <c r="F69"/>
  <c r="G69" s="1"/>
  <c r="F59"/>
  <c r="G59" s="1"/>
  <c r="F3"/>
  <c r="G3" s="1"/>
  <c r="F13"/>
  <c r="G13" s="1"/>
  <c r="F5"/>
  <c r="G5" s="1"/>
  <c r="F27"/>
  <c r="G27" s="1"/>
  <c r="F65"/>
  <c r="G65" s="1"/>
  <c r="F48"/>
  <c r="G48" s="1"/>
  <c r="H54" i="1"/>
  <c r="H50"/>
  <c r="H46"/>
  <c r="H18"/>
  <c r="H14"/>
  <c r="H10"/>
  <c r="H6"/>
  <c r="F60" i="2"/>
  <c r="H2" i="1" l="1"/>
  <c r="E60" i="2"/>
  <c r="G60" s="1"/>
</calcChain>
</file>

<file path=xl/sharedStrings.xml><?xml version="1.0" encoding="utf-8"?>
<sst xmlns="http://schemas.openxmlformats.org/spreadsheetml/2006/main" count="239" uniqueCount="93">
  <si>
    <t>RELAIS 1</t>
  </si>
  <si>
    <t>RELAIS 2</t>
  </si>
  <si>
    <t>RELAIS 3</t>
  </si>
  <si>
    <t>RELAIS 4</t>
  </si>
  <si>
    <t>MASCULIN</t>
  </si>
  <si>
    <t>MIXTE</t>
  </si>
  <si>
    <t>FEMININ</t>
  </si>
  <si>
    <t>EQUIPE</t>
  </si>
  <si>
    <t>CATEGORIE</t>
  </si>
  <si>
    <t>DOSSARD</t>
  </si>
  <si>
    <t>LES LINELLOUSINS</t>
  </si>
  <si>
    <t>THE FOUR HORSEMEN</t>
  </si>
  <si>
    <t>LES FORS'MIDABLES</t>
  </si>
  <si>
    <t>LES SURGERIENS 1</t>
  </si>
  <si>
    <t>LES BARBARIANS</t>
  </si>
  <si>
    <t>LEFFE TEAM</t>
  </si>
  <si>
    <t>JOG FORS</t>
  </si>
  <si>
    <t>LES PIEDS LEGERS</t>
  </si>
  <si>
    <t>RUNNING CLUB ST MAIXENT 1</t>
  </si>
  <si>
    <t>RUNNING CLUB ST MAIXENT 2</t>
  </si>
  <si>
    <t>RUNNING CLUB ST MAIXENT 3</t>
  </si>
  <si>
    <t>RUNNING CLUB ST MAIXENT 4</t>
  </si>
  <si>
    <t>LA FONTAINE</t>
  </si>
  <si>
    <t>LES 12-14</t>
  </si>
  <si>
    <t>LES LENTS DE GRANZAY</t>
  </si>
  <si>
    <t>MUTAVIE</t>
  </si>
  <si>
    <t>FRESSI'NATURE 1</t>
  </si>
  <si>
    <t>FRESSI'NATURE 2</t>
  </si>
  <si>
    <t>FRESSI'NATURE 3</t>
  </si>
  <si>
    <t>TEAM GMG</t>
  </si>
  <si>
    <t>LES DIEUX MOUGONNAIS</t>
  </si>
  <si>
    <t>LES GARS MELLE</t>
  </si>
  <si>
    <t>RUNEVER</t>
  </si>
  <si>
    <t>CASC NIORT</t>
  </si>
  <si>
    <t>CASC LOURD</t>
  </si>
  <si>
    <t>CHARLY ET LES DROLES DE DAMES</t>
  </si>
  <si>
    <t>LA L'EGRAY'S CLUB</t>
  </si>
  <si>
    <t>FOULEES RENE CAILLE</t>
  </si>
  <si>
    <t>FMSC</t>
  </si>
  <si>
    <t>LES RAPIDOTS</t>
  </si>
  <si>
    <t>LES LOCHES MOUGONNAISES</t>
  </si>
  <si>
    <t>JEUNES MOUGONNAIS</t>
  </si>
  <si>
    <t>ARP 79</t>
  </si>
  <si>
    <t>LES 4 COURANTS D'AIR</t>
  </si>
  <si>
    <t>SPIRIDON 16</t>
  </si>
  <si>
    <t>CHICKEN RUN 79</t>
  </si>
  <si>
    <t>STADE NIORTAIS TRIATHLON</t>
  </si>
  <si>
    <t>LENCLOITRE JC 86 N° 1</t>
  </si>
  <si>
    <t>LENCLOITRE JC 86 N° 2</t>
  </si>
  <si>
    <t>K'MOUSS  TEAM</t>
  </si>
  <si>
    <t>RAIDILLON L'AUTIZE</t>
  </si>
  <si>
    <t>COURIR A COULOMBIERS 1</t>
  </si>
  <si>
    <t>COURIR A COULOMBIERS 2</t>
  </si>
  <si>
    <t>COURIR A COULOMBIERS 3</t>
  </si>
  <si>
    <t>LES COUREURS DU DIMANCHE</t>
  </si>
  <si>
    <t>LES FEES DE GLENIC</t>
  </si>
  <si>
    <t>LES GUEPARDS DE GLENIC</t>
  </si>
  <si>
    <t>LES FLECHES DE GLENIC</t>
  </si>
  <si>
    <t>FOOTING CHAURAY</t>
  </si>
  <si>
    <t>POUR LE PLAISIR</t>
  </si>
  <si>
    <t>LES COPAINS</t>
  </si>
  <si>
    <t>LES 4'ASTROPHES</t>
  </si>
  <si>
    <t>LA NOUVELLE GENERATION</t>
  </si>
  <si>
    <t>LES RABATS L'EGUAILLE</t>
  </si>
  <si>
    <t>LES FIDELES</t>
  </si>
  <si>
    <t>L'AVENIR</t>
  </si>
  <si>
    <t>LOLO POINT COMME</t>
  </si>
  <si>
    <t>LES TOU-K-C</t>
  </si>
  <si>
    <t>LES ESCARGOTS MELUSINE</t>
  </si>
  <si>
    <t>LES P'TITS GRIS</t>
  </si>
  <si>
    <t>LES BANQUIERS EN SHORT</t>
  </si>
  <si>
    <t>MORNINGTON CHASTINS</t>
  </si>
  <si>
    <t>LES PAPILLONS DE CHARCOT 1</t>
  </si>
  <si>
    <t>LES PAPILLONS DE CHARCOT 2</t>
  </si>
  <si>
    <t>COURIR A NIORT</t>
  </si>
  <si>
    <t>FEVE 79</t>
  </si>
  <si>
    <t>LES G.D.B</t>
  </si>
  <si>
    <t>LES 12-14 NIORT HDC</t>
  </si>
  <si>
    <t>VIVONNE LOISIRS</t>
  </si>
  <si>
    <t>LES 12-14 NIORT TIP TOP</t>
  </si>
  <si>
    <t>MELLE TEAM POTES SUPER ONE</t>
  </si>
  <si>
    <t>MELLE TEAM POTES MAXI TOUX</t>
  </si>
  <si>
    <t>RELAIS 1+2</t>
  </si>
  <si>
    <t>RELAIS 1+2+3</t>
  </si>
  <si>
    <t>RELAIS 1+2+3+4</t>
  </si>
  <si>
    <t>CLASSEMENT</t>
  </si>
  <si>
    <t>LECNLOITRE JC 86 N°  3</t>
  </si>
  <si>
    <t>LES 12-14 VETERAN</t>
  </si>
  <si>
    <t>LES COUR'SUR PATTES</t>
  </si>
  <si>
    <t>TRAIL URBAIN NIORT</t>
  </si>
  <si>
    <t>NIORT ENDURANCE 1</t>
  </si>
  <si>
    <t>NIORT ENDURANCE M</t>
  </si>
  <si>
    <t>LES FILLES DE NIORT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</si>
</sst>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 applyAlignment="1">
      <alignment horizontal="center"/>
    </xf>
    <xf numFmtId="164" fontId="0" fillId="0" borderId="4" xfId="0" applyNumberFormat="1" applyBorder="1"/>
    <xf numFmtId="0" fontId="0" fillId="0" borderId="3" xfId="0" applyBorder="1" applyAlignment="1">
      <alignment horizontal="center" vertical="center"/>
    </xf>
    <xf numFmtId="164" fontId="0" fillId="0" borderId="7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164" fontId="1" fillId="0" borderId="7" xfId="0" applyNumberFormat="1" applyFon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HEMINS%20DU%20MELLOIS%202014%20resultat\CHEMINS%20MELLOIS%20RELAIS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HEMINS%20DU%20MELLOIS%202014%20resultat\CHEMINS%20MELLOIS%20RELAIS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HEMINS%20DU%20MELLOIS%202014%20resultat\CHEMINS%20DU%20MELLOIS%20RELAIS%20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HEMINS%20DU%20MELLOIS%202014%20resultat\CHEMINS%20DU%20MELLOIS%20RELAIS%20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s"/>
      <sheetName val="inscriptions"/>
      <sheetName val="classement"/>
      <sheetName val="categories"/>
      <sheetName val="logica"/>
    </sheetNames>
    <sheetDataSet>
      <sheetData sheetId="0"/>
      <sheetData sheetId="1"/>
      <sheetData sheetId="2">
        <row r="7">
          <cell r="B7">
            <v>10</v>
          </cell>
          <cell r="C7">
            <v>7.2418981481481473E-2</v>
          </cell>
        </row>
        <row r="8">
          <cell r="B8">
            <v>21</v>
          </cell>
          <cell r="C8">
            <v>7.2488425925925928E-2</v>
          </cell>
        </row>
        <row r="9">
          <cell r="B9">
            <v>11</v>
          </cell>
          <cell r="C9">
            <v>7.2650462962962958E-2</v>
          </cell>
        </row>
        <row r="10">
          <cell r="B10">
            <v>15</v>
          </cell>
          <cell r="C10">
            <v>7.4016203703703709E-2</v>
          </cell>
        </row>
        <row r="11">
          <cell r="B11">
            <v>17</v>
          </cell>
          <cell r="C11">
            <v>7.542824074074074E-2</v>
          </cell>
        </row>
        <row r="12">
          <cell r="B12">
            <v>54</v>
          </cell>
          <cell r="C12">
            <v>7.5752314814814814E-2</v>
          </cell>
        </row>
        <row r="13">
          <cell r="B13">
            <v>74</v>
          </cell>
          <cell r="C13">
            <v>7.604166666666666E-2</v>
          </cell>
        </row>
        <row r="14">
          <cell r="B14">
            <v>19</v>
          </cell>
          <cell r="C14">
            <v>7.6423611111111109E-2</v>
          </cell>
        </row>
        <row r="15">
          <cell r="B15">
            <v>78</v>
          </cell>
          <cell r="C15">
            <v>7.7407407407407411E-2</v>
          </cell>
        </row>
        <row r="16">
          <cell r="B16">
            <v>41</v>
          </cell>
          <cell r="C16">
            <v>7.8287037037037044E-2</v>
          </cell>
        </row>
        <row r="17">
          <cell r="B17">
            <v>76</v>
          </cell>
          <cell r="C17">
            <v>7.9780092592592597E-2</v>
          </cell>
        </row>
        <row r="18">
          <cell r="B18">
            <v>31</v>
          </cell>
          <cell r="C18">
            <v>8.0682870370370363E-2</v>
          </cell>
        </row>
        <row r="19">
          <cell r="B19">
            <v>20</v>
          </cell>
          <cell r="C19">
            <v>8.0833333333333326E-2</v>
          </cell>
        </row>
        <row r="20">
          <cell r="B20">
            <v>56</v>
          </cell>
          <cell r="C20">
            <v>8.1006944444444437E-2</v>
          </cell>
        </row>
        <row r="21">
          <cell r="B21">
            <v>33</v>
          </cell>
          <cell r="C21">
            <v>8.1574074074074077E-2</v>
          </cell>
        </row>
        <row r="22">
          <cell r="B22">
            <v>66</v>
          </cell>
          <cell r="C22">
            <v>8.1689814814814812E-2</v>
          </cell>
        </row>
        <row r="23">
          <cell r="B23">
            <v>46</v>
          </cell>
          <cell r="C23">
            <v>8.1793981481481481E-2</v>
          </cell>
        </row>
        <row r="24">
          <cell r="B24">
            <v>16</v>
          </cell>
          <cell r="C24">
            <v>8.189814814814815E-2</v>
          </cell>
        </row>
        <row r="25">
          <cell r="B25">
            <v>79</v>
          </cell>
          <cell r="C25">
            <v>8.222222222222221E-2</v>
          </cell>
        </row>
        <row r="26">
          <cell r="B26">
            <v>35</v>
          </cell>
          <cell r="C26">
            <v>8.222222222222221E-2</v>
          </cell>
        </row>
        <row r="27">
          <cell r="B27">
            <v>12</v>
          </cell>
          <cell r="C27">
            <v>8.2407407407407415E-2</v>
          </cell>
        </row>
        <row r="28">
          <cell r="B28">
            <v>18</v>
          </cell>
          <cell r="C28">
            <v>8.4074074074074079E-2</v>
          </cell>
        </row>
        <row r="29">
          <cell r="B29">
            <v>57</v>
          </cell>
          <cell r="C29">
            <v>8.4351851851851845E-2</v>
          </cell>
        </row>
        <row r="30">
          <cell r="B30">
            <v>53</v>
          </cell>
          <cell r="C30">
            <v>8.5069444444444434E-2</v>
          </cell>
        </row>
        <row r="31">
          <cell r="B31">
            <v>68</v>
          </cell>
          <cell r="C31">
            <v>8.5277777777777786E-2</v>
          </cell>
        </row>
        <row r="32">
          <cell r="B32">
            <v>14</v>
          </cell>
          <cell r="C32">
            <v>8.5555555555555551E-2</v>
          </cell>
        </row>
        <row r="33">
          <cell r="B33">
            <v>63</v>
          </cell>
          <cell r="C33">
            <v>8.5995370370370375E-2</v>
          </cell>
        </row>
        <row r="34">
          <cell r="B34">
            <v>75</v>
          </cell>
          <cell r="C34">
            <v>8.6053240740740736E-2</v>
          </cell>
        </row>
        <row r="35">
          <cell r="B35">
            <v>65</v>
          </cell>
          <cell r="C35">
            <v>8.6064814814814816E-2</v>
          </cell>
        </row>
        <row r="36">
          <cell r="B36">
            <v>77</v>
          </cell>
          <cell r="C36">
            <v>8.6354166666666662E-2</v>
          </cell>
        </row>
        <row r="37">
          <cell r="B37">
            <v>36</v>
          </cell>
          <cell r="C37">
            <v>8.6631944444444442E-2</v>
          </cell>
        </row>
        <row r="38">
          <cell r="B38">
            <v>24</v>
          </cell>
          <cell r="C38">
            <v>8.6944444444444449E-2</v>
          </cell>
        </row>
        <row r="39">
          <cell r="B39">
            <v>2</v>
          </cell>
          <cell r="C39">
            <v>8.7418981481481473E-2</v>
          </cell>
        </row>
        <row r="40">
          <cell r="B40">
            <v>43</v>
          </cell>
          <cell r="C40">
            <v>8.8043981481481473E-2</v>
          </cell>
        </row>
        <row r="41">
          <cell r="B41">
            <v>6</v>
          </cell>
          <cell r="C41">
            <v>8.8032407407407406E-2</v>
          </cell>
        </row>
        <row r="42">
          <cell r="B42">
            <v>47</v>
          </cell>
          <cell r="C42">
            <v>8.8055555555555554E-2</v>
          </cell>
        </row>
        <row r="43">
          <cell r="B43">
            <v>34</v>
          </cell>
          <cell r="C43">
            <v>8.8101851851851862E-2</v>
          </cell>
        </row>
        <row r="44">
          <cell r="B44">
            <v>71</v>
          </cell>
          <cell r="C44">
            <v>8.9618055555555562E-2</v>
          </cell>
        </row>
        <row r="45">
          <cell r="B45">
            <v>37</v>
          </cell>
          <cell r="C45">
            <v>8.9675925925925923E-2</v>
          </cell>
        </row>
        <row r="46">
          <cell r="B46">
            <v>4</v>
          </cell>
          <cell r="C46">
            <v>8.9780092592592606E-2</v>
          </cell>
        </row>
        <row r="47">
          <cell r="B47">
            <v>80</v>
          </cell>
          <cell r="C47">
            <v>8.9861111111111114E-2</v>
          </cell>
        </row>
        <row r="48">
          <cell r="B48">
            <v>59</v>
          </cell>
          <cell r="C48">
            <v>9.0775462962962961E-2</v>
          </cell>
        </row>
        <row r="49">
          <cell r="B49">
            <v>3</v>
          </cell>
          <cell r="C49">
            <v>9.0949074074074085E-2</v>
          </cell>
        </row>
        <row r="50">
          <cell r="B50">
            <v>48</v>
          </cell>
          <cell r="C50">
            <v>9.2384259259259263E-2</v>
          </cell>
        </row>
        <row r="51">
          <cell r="B51">
            <v>42</v>
          </cell>
          <cell r="C51">
            <v>9.2592592592592601E-2</v>
          </cell>
        </row>
        <row r="52">
          <cell r="B52">
            <v>50</v>
          </cell>
          <cell r="C52">
            <v>9.4155092592592596E-2</v>
          </cell>
        </row>
        <row r="53">
          <cell r="B53">
            <v>22</v>
          </cell>
          <cell r="C53">
            <v>9.4664351851851847E-2</v>
          </cell>
        </row>
        <row r="54">
          <cell r="B54">
            <v>51</v>
          </cell>
          <cell r="C54">
            <v>9.4791666666666663E-2</v>
          </cell>
        </row>
        <row r="55">
          <cell r="B55">
            <v>64</v>
          </cell>
          <cell r="C55">
            <v>9.5347222222222208E-2</v>
          </cell>
        </row>
        <row r="56">
          <cell r="B56">
            <v>29</v>
          </cell>
          <cell r="C56">
            <v>9.5370370370370369E-2</v>
          </cell>
        </row>
        <row r="57">
          <cell r="B57">
            <v>60</v>
          </cell>
          <cell r="C57">
            <v>9.5381944444444436E-2</v>
          </cell>
        </row>
        <row r="58">
          <cell r="B58">
            <v>61</v>
          </cell>
          <cell r="C58">
            <v>9.5648148148148149E-2</v>
          </cell>
        </row>
        <row r="59">
          <cell r="B59">
            <v>55</v>
          </cell>
          <cell r="C59">
            <v>9.6192129629629627E-2</v>
          </cell>
        </row>
        <row r="60">
          <cell r="B60">
            <v>73</v>
          </cell>
          <cell r="C60">
            <v>9.6400462962962966E-2</v>
          </cell>
        </row>
        <row r="61">
          <cell r="B61">
            <v>38</v>
          </cell>
          <cell r="C61">
            <v>9.6655092592592598E-2</v>
          </cell>
        </row>
        <row r="62">
          <cell r="B62">
            <v>30</v>
          </cell>
          <cell r="C62">
            <v>9.6932870370370364E-2</v>
          </cell>
        </row>
        <row r="63">
          <cell r="B63">
            <v>23</v>
          </cell>
          <cell r="C63">
            <v>9.7002314814814805E-2</v>
          </cell>
        </row>
        <row r="64">
          <cell r="B64">
            <v>70</v>
          </cell>
          <cell r="C64">
            <v>9.7164351851851849E-2</v>
          </cell>
        </row>
        <row r="65">
          <cell r="B65">
            <v>9</v>
          </cell>
          <cell r="C65">
            <v>9.7175925925925929E-2</v>
          </cell>
        </row>
        <row r="66">
          <cell r="B66">
            <v>32</v>
          </cell>
          <cell r="C66">
            <v>9.7557870370370378E-2</v>
          </cell>
        </row>
        <row r="67">
          <cell r="B67">
            <v>58</v>
          </cell>
          <cell r="C67">
            <v>9.795138888888888E-2</v>
          </cell>
        </row>
        <row r="68">
          <cell r="B68">
            <v>52</v>
          </cell>
          <cell r="C68">
            <v>9.8761574074074085E-2</v>
          </cell>
        </row>
        <row r="69">
          <cell r="B69">
            <v>5</v>
          </cell>
          <cell r="C69">
            <v>0.10207175925925926</v>
          </cell>
        </row>
        <row r="70">
          <cell r="B70">
            <v>25</v>
          </cell>
          <cell r="C70">
            <v>0.10243055555555557</v>
          </cell>
        </row>
        <row r="71">
          <cell r="B71">
            <v>26</v>
          </cell>
          <cell r="C71">
            <v>0.1024537037037037</v>
          </cell>
        </row>
        <row r="72">
          <cell r="B72">
            <v>7</v>
          </cell>
          <cell r="C72">
            <v>0.10371527777777778</v>
          </cell>
        </row>
        <row r="73">
          <cell r="B73">
            <v>1</v>
          </cell>
          <cell r="C73">
            <v>0.10400462962962963</v>
          </cell>
        </row>
        <row r="74">
          <cell r="B74">
            <v>39</v>
          </cell>
          <cell r="C74">
            <v>0.10458333333333332</v>
          </cell>
        </row>
        <row r="75">
          <cell r="B75">
            <v>40</v>
          </cell>
          <cell r="C75">
            <v>0.10559027777777778</v>
          </cell>
        </row>
        <row r="76">
          <cell r="B76">
            <v>13</v>
          </cell>
          <cell r="C76">
            <v>0.10569444444444444</v>
          </cell>
        </row>
        <row r="77">
          <cell r="B77">
            <v>27</v>
          </cell>
          <cell r="C77">
            <v>0.10608796296296297</v>
          </cell>
        </row>
        <row r="78">
          <cell r="B78">
            <v>45</v>
          </cell>
          <cell r="C78">
            <v>0.10626157407407406</v>
          </cell>
        </row>
        <row r="79">
          <cell r="B79">
            <v>49</v>
          </cell>
          <cell r="C79">
            <v>0.10739583333333334</v>
          </cell>
        </row>
        <row r="80">
          <cell r="B80">
            <v>44</v>
          </cell>
          <cell r="C80">
            <v>0.10756944444444444</v>
          </cell>
        </row>
        <row r="81">
          <cell r="B81">
            <v>62</v>
          </cell>
          <cell r="C81">
            <v>0.11061342592592593</v>
          </cell>
        </row>
        <row r="82">
          <cell r="B82">
            <v>28</v>
          </cell>
          <cell r="C82">
            <v>0.11062499999999999</v>
          </cell>
        </row>
        <row r="83">
          <cell r="B83">
            <v>72</v>
          </cell>
          <cell r="C83">
            <v>0.11141203703703705</v>
          </cell>
        </row>
        <row r="84">
          <cell r="B84">
            <v>8</v>
          </cell>
          <cell r="C84">
            <v>0.1121875</v>
          </cell>
        </row>
        <row r="85">
          <cell r="B85">
            <v>67</v>
          </cell>
          <cell r="C85">
            <v>0.11456018518518518</v>
          </cell>
        </row>
        <row r="86">
          <cell r="B86">
            <v>69</v>
          </cell>
          <cell r="C86">
            <v>0.11914351851851852</v>
          </cell>
        </row>
        <row r="87">
          <cell r="B87"/>
          <cell r="C87"/>
        </row>
        <row r="88">
          <cell r="B88"/>
          <cell r="C88"/>
        </row>
        <row r="89">
          <cell r="B89"/>
          <cell r="C89"/>
        </row>
        <row r="90">
          <cell r="B90"/>
          <cell r="C90"/>
        </row>
        <row r="91">
          <cell r="B91"/>
          <cell r="C91"/>
        </row>
        <row r="92">
          <cell r="B92"/>
          <cell r="C92"/>
        </row>
        <row r="93">
          <cell r="B93"/>
          <cell r="C93"/>
        </row>
        <row r="94">
          <cell r="B94"/>
          <cell r="C94"/>
        </row>
        <row r="95">
          <cell r="B95"/>
          <cell r="C95"/>
        </row>
        <row r="96">
          <cell r="B96"/>
          <cell r="C96"/>
        </row>
        <row r="97">
          <cell r="B97"/>
          <cell r="C97"/>
        </row>
        <row r="98">
          <cell r="B98"/>
          <cell r="C98"/>
        </row>
        <row r="99">
          <cell r="B99"/>
          <cell r="C99"/>
        </row>
        <row r="100">
          <cell r="B100"/>
          <cell r="C100"/>
        </row>
        <row r="101">
          <cell r="B101"/>
          <cell r="C101"/>
        </row>
        <row r="102">
          <cell r="B102"/>
          <cell r="C102"/>
        </row>
        <row r="103">
          <cell r="B103"/>
          <cell r="C103"/>
        </row>
        <row r="104">
          <cell r="B104"/>
          <cell r="C104"/>
        </row>
        <row r="105">
          <cell r="B105"/>
          <cell r="C105"/>
        </row>
        <row r="106">
          <cell r="B106"/>
          <cell r="C106"/>
        </row>
        <row r="107">
          <cell r="B107"/>
          <cell r="C107"/>
        </row>
        <row r="108">
          <cell r="B108"/>
          <cell r="C108"/>
        </row>
        <row r="109">
          <cell r="B109"/>
          <cell r="C109"/>
        </row>
        <row r="110">
          <cell r="B110"/>
          <cell r="C110"/>
        </row>
        <row r="111">
          <cell r="B111"/>
          <cell r="C111"/>
        </row>
        <row r="112">
          <cell r="B112"/>
          <cell r="C112"/>
        </row>
        <row r="113">
          <cell r="B113"/>
          <cell r="C113"/>
        </row>
        <row r="114">
          <cell r="B114"/>
          <cell r="C114"/>
        </row>
        <row r="115">
          <cell r="B115"/>
          <cell r="C115"/>
        </row>
        <row r="116">
          <cell r="B116"/>
          <cell r="C116"/>
        </row>
        <row r="117">
          <cell r="B117"/>
          <cell r="C117"/>
        </row>
        <row r="118">
          <cell r="B118"/>
          <cell r="C118"/>
        </row>
        <row r="119">
          <cell r="B119"/>
          <cell r="C119"/>
        </row>
        <row r="120">
          <cell r="B120"/>
          <cell r="C120"/>
        </row>
        <row r="121">
          <cell r="B121"/>
          <cell r="C121"/>
        </row>
        <row r="122">
          <cell r="B122"/>
          <cell r="C122"/>
        </row>
        <row r="123">
          <cell r="B123"/>
          <cell r="C123"/>
        </row>
        <row r="124">
          <cell r="B124"/>
          <cell r="C124"/>
        </row>
        <row r="125">
          <cell r="B125"/>
          <cell r="C125"/>
        </row>
        <row r="126">
          <cell r="B126"/>
          <cell r="C126"/>
        </row>
        <row r="127">
          <cell r="B127"/>
          <cell r="C127"/>
        </row>
        <row r="128">
          <cell r="B128"/>
          <cell r="C128"/>
        </row>
        <row r="129">
          <cell r="B129"/>
          <cell r="C129"/>
        </row>
        <row r="130">
          <cell r="B130"/>
          <cell r="C130"/>
        </row>
        <row r="131">
          <cell r="B131"/>
          <cell r="C131"/>
        </row>
        <row r="132">
          <cell r="B132"/>
          <cell r="C132"/>
        </row>
        <row r="133">
          <cell r="B133"/>
          <cell r="C133"/>
        </row>
        <row r="134">
          <cell r="B134"/>
          <cell r="C134"/>
        </row>
        <row r="135">
          <cell r="B135"/>
          <cell r="C135"/>
        </row>
        <row r="136">
          <cell r="B136"/>
          <cell r="C136"/>
        </row>
        <row r="137">
          <cell r="B137"/>
          <cell r="C137"/>
        </row>
        <row r="138">
          <cell r="B138"/>
          <cell r="C138"/>
        </row>
        <row r="139">
          <cell r="B139"/>
          <cell r="C139"/>
        </row>
        <row r="140">
          <cell r="B140"/>
          <cell r="C140"/>
        </row>
        <row r="141">
          <cell r="B141"/>
          <cell r="C141"/>
        </row>
        <row r="142">
          <cell r="B142"/>
          <cell r="C142"/>
        </row>
        <row r="143">
          <cell r="B143"/>
          <cell r="C143"/>
        </row>
        <row r="144">
          <cell r="B144"/>
          <cell r="C144"/>
        </row>
        <row r="145">
          <cell r="B145"/>
          <cell r="C145"/>
        </row>
        <row r="146">
          <cell r="B146"/>
          <cell r="C146"/>
        </row>
        <row r="147">
          <cell r="B147"/>
          <cell r="C147"/>
        </row>
        <row r="148">
          <cell r="B148"/>
          <cell r="C148"/>
        </row>
        <row r="149">
          <cell r="B149"/>
          <cell r="C149"/>
        </row>
        <row r="150">
          <cell r="B150"/>
          <cell r="C150"/>
        </row>
        <row r="151">
          <cell r="B151"/>
          <cell r="C151"/>
        </row>
        <row r="152">
          <cell r="B152"/>
          <cell r="C152"/>
        </row>
        <row r="153">
          <cell r="B153"/>
          <cell r="C153"/>
        </row>
        <row r="154">
          <cell r="B154"/>
          <cell r="C154"/>
        </row>
        <row r="155">
          <cell r="B155"/>
          <cell r="C155"/>
        </row>
        <row r="156">
          <cell r="B156"/>
          <cell r="C156"/>
        </row>
        <row r="157">
          <cell r="B157"/>
          <cell r="C157"/>
        </row>
        <row r="158">
          <cell r="B158"/>
          <cell r="C158"/>
        </row>
        <row r="159">
          <cell r="B159"/>
          <cell r="C159"/>
        </row>
        <row r="160">
          <cell r="B160"/>
          <cell r="C160"/>
        </row>
        <row r="161">
          <cell r="B161"/>
          <cell r="C161"/>
        </row>
        <row r="162">
          <cell r="B162"/>
          <cell r="C162"/>
        </row>
        <row r="163">
          <cell r="B163"/>
          <cell r="C163"/>
        </row>
        <row r="164">
          <cell r="B164"/>
          <cell r="C164"/>
        </row>
        <row r="165">
          <cell r="B165"/>
          <cell r="C165"/>
        </row>
        <row r="166">
          <cell r="B166"/>
          <cell r="C166"/>
        </row>
        <row r="167">
          <cell r="B167"/>
          <cell r="C167"/>
        </row>
        <row r="168">
          <cell r="B168"/>
          <cell r="C168"/>
        </row>
        <row r="169">
          <cell r="B169"/>
          <cell r="C169"/>
        </row>
        <row r="170">
          <cell r="B170"/>
          <cell r="C170"/>
        </row>
        <row r="171">
          <cell r="B171"/>
          <cell r="C171"/>
        </row>
        <row r="172">
          <cell r="B172"/>
          <cell r="C172"/>
        </row>
        <row r="173">
          <cell r="B173"/>
          <cell r="C173"/>
        </row>
        <row r="174">
          <cell r="B174"/>
          <cell r="C174"/>
        </row>
        <row r="175">
          <cell r="B175"/>
          <cell r="C175"/>
        </row>
        <row r="176">
          <cell r="B176"/>
          <cell r="C176"/>
        </row>
        <row r="177">
          <cell r="B177"/>
          <cell r="C177"/>
        </row>
        <row r="178">
          <cell r="B178"/>
          <cell r="C178"/>
        </row>
        <row r="179">
          <cell r="B179"/>
          <cell r="C179"/>
        </row>
        <row r="180">
          <cell r="B180"/>
          <cell r="C180"/>
        </row>
        <row r="181">
          <cell r="B181"/>
          <cell r="C181"/>
        </row>
        <row r="182">
          <cell r="B182"/>
          <cell r="C182"/>
        </row>
        <row r="183">
          <cell r="B183"/>
          <cell r="C183"/>
        </row>
        <row r="184">
          <cell r="B184"/>
          <cell r="C184"/>
        </row>
        <row r="185">
          <cell r="B185"/>
          <cell r="C185"/>
        </row>
        <row r="186">
          <cell r="B186"/>
          <cell r="C186"/>
        </row>
        <row r="187">
          <cell r="B187"/>
          <cell r="C187"/>
        </row>
        <row r="188">
          <cell r="B188"/>
          <cell r="C188"/>
        </row>
        <row r="189">
          <cell r="B189"/>
          <cell r="C189"/>
        </row>
        <row r="190">
          <cell r="B190"/>
          <cell r="C190"/>
        </row>
        <row r="191">
          <cell r="B191"/>
          <cell r="C191"/>
        </row>
        <row r="192">
          <cell r="B192"/>
          <cell r="C192"/>
        </row>
        <row r="193">
          <cell r="B193"/>
          <cell r="C193"/>
        </row>
        <row r="194">
          <cell r="B194"/>
          <cell r="C194"/>
        </row>
        <row r="195">
          <cell r="B195"/>
          <cell r="C195"/>
        </row>
        <row r="196">
          <cell r="B196"/>
          <cell r="C196"/>
        </row>
        <row r="197">
          <cell r="B197"/>
          <cell r="C197"/>
        </row>
        <row r="198">
          <cell r="B198"/>
          <cell r="C198"/>
        </row>
        <row r="199">
          <cell r="B199"/>
          <cell r="C199"/>
        </row>
        <row r="200">
          <cell r="B200"/>
          <cell r="C200"/>
        </row>
        <row r="201">
          <cell r="B201"/>
          <cell r="C201"/>
        </row>
        <row r="202">
          <cell r="B202"/>
          <cell r="C202"/>
        </row>
        <row r="203">
          <cell r="B203"/>
          <cell r="C203"/>
        </row>
        <row r="204">
          <cell r="B204"/>
          <cell r="C204"/>
        </row>
        <row r="205">
          <cell r="B205"/>
          <cell r="C205"/>
        </row>
        <row r="206">
          <cell r="B206"/>
          <cell r="C206"/>
        </row>
        <row r="207">
          <cell r="B207"/>
          <cell r="C207"/>
        </row>
        <row r="208">
          <cell r="B208"/>
          <cell r="C208"/>
        </row>
        <row r="209">
          <cell r="B209"/>
          <cell r="C209"/>
        </row>
        <row r="210">
          <cell r="B210"/>
          <cell r="C210"/>
        </row>
        <row r="211">
          <cell r="B211"/>
          <cell r="C211"/>
        </row>
        <row r="212">
          <cell r="B212"/>
          <cell r="C212"/>
        </row>
        <row r="213">
          <cell r="B213"/>
          <cell r="C213"/>
        </row>
        <row r="214">
          <cell r="B214"/>
          <cell r="C214"/>
        </row>
        <row r="215">
          <cell r="B215"/>
          <cell r="C215"/>
        </row>
        <row r="216">
          <cell r="B216"/>
          <cell r="C216"/>
        </row>
        <row r="217">
          <cell r="B217"/>
          <cell r="C217"/>
        </row>
        <row r="218">
          <cell r="B218"/>
          <cell r="C218"/>
        </row>
        <row r="219">
          <cell r="B219"/>
          <cell r="C219"/>
        </row>
        <row r="220">
          <cell r="B220"/>
          <cell r="C220"/>
        </row>
        <row r="221">
          <cell r="B221"/>
          <cell r="C221"/>
        </row>
        <row r="222">
          <cell r="B222"/>
          <cell r="C222"/>
        </row>
        <row r="223">
          <cell r="B223"/>
          <cell r="C223"/>
        </row>
        <row r="224">
          <cell r="B224"/>
          <cell r="C224"/>
        </row>
        <row r="225">
          <cell r="B225"/>
          <cell r="C225"/>
        </row>
        <row r="226">
          <cell r="B226"/>
          <cell r="C226"/>
        </row>
        <row r="227">
          <cell r="B227"/>
          <cell r="C227"/>
        </row>
        <row r="228">
          <cell r="B228"/>
          <cell r="C228"/>
        </row>
        <row r="229">
          <cell r="B229"/>
          <cell r="C229"/>
        </row>
        <row r="230">
          <cell r="B230"/>
          <cell r="C230"/>
        </row>
        <row r="231">
          <cell r="B231"/>
          <cell r="C231"/>
        </row>
        <row r="232">
          <cell r="B232"/>
          <cell r="C232"/>
        </row>
        <row r="233">
          <cell r="B233"/>
          <cell r="C233"/>
        </row>
        <row r="234">
          <cell r="B234"/>
          <cell r="C234"/>
        </row>
        <row r="235">
          <cell r="B235"/>
          <cell r="C235"/>
        </row>
        <row r="236">
          <cell r="B236"/>
          <cell r="C236"/>
        </row>
        <row r="237">
          <cell r="B237"/>
          <cell r="C237"/>
        </row>
        <row r="238">
          <cell r="B238"/>
          <cell r="C238"/>
        </row>
        <row r="239">
          <cell r="B239"/>
          <cell r="C239"/>
        </row>
        <row r="240">
          <cell r="B240"/>
          <cell r="C240"/>
        </row>
        <row r="241">
          <cell r="B241"/>
          <cell r="C241"/>
        </row>
        <row r="242">
          <cell r="B242"/>
          <cell r="C242"/>
        </row>
        <row r="243">
          <cell r="B243"/>
          <cell r="C243"/>
        </row>
        <row r="244">
          <cell r="B244"/>
          <cell r="C244"/>
        </row>
        <row r="245">
          <cell r="B245"/>
          <cell r="C245"/>
        </row>
        <row r="246">
          <cell r="B246"/>
          <cell r="C246"/>
        </row>
        <row r="247">
          <cell r="B247"/>
          <cell r="C247"/>
        </row>
        <row r="248">
          <cell r="B248"/>
          <cell r="C248"/>
        </row>
        <row r="249">
          <cell r="B249"/>
          <cell r="C249"/>
        </row>
        <row r="250">
          <cell r="B250"/>
          <cell r="C250"/>
        </row>
        <row r="251">
          <cell r="B251"/>
          <cell r="C251"/>
        </row>
        <row r="252">
          <cell r="B252"/>
          <cell r="C252"/>
        </row>
        <row r="253">
          <cell r="B253"/>
          <cell r="C253"/>
        </row>
        <row r="254">
          <cell r="B254"/>
          <cell r="C254"/>
        </row>
        <row r="255">
          <cell r="B255"/>
          <cell r="C255"/>
        </row>
        <row r="256">
          <cell r="B256"/>
          <cell r="C256"/>
        </row>
        <row r="257">
          <cell r="B257"/>
          <cell r="C257"/>
        </row>
        <row r="258">
          <cell r="B258"/>
          <cell r="C258"/>
        </row>
        <row r="259">
          <cell r="B259"/>
          <cell r="C259"/>
        </row>
        <row r="260">
          <cell r="B260"/>
          <cell r="C260"/>
        </row>
        <row r="261">
          <cell r="B261"/>
          <cell r="C261"/>
        </row>
        <row r="262">
          <cell r="B262"/>
          <cell r="C262"/>
        </row>
        <row r="263">
          <cell r="B263"/>
          <cell r="C263"/>
        </row>
        <row r="264">
          <cell r="B264"/>
          <cell r="C264"/>
        </row>
        <row r="265">
          <cell r="B265"/>
          <cell r="C265"/>
        </row>
        <row r="266">
          <cell r="B266"/>
          <cell r="C266"/>
        </row>
        <row r="267">
          <cell r="B267"/>
          <cell r="C267"/>
        </row>
        <row r="268">
          <cell r="B268"/>
          <cell r="C268"/>
        </row>
        <row r="269">
          <cell r="B269"/>
          <cell r="C269"/>
        </row>
        <row r="270">
          <cell r="B270"/>
          <cell r="C270"/>
        </row>
        <row r="271">
          <cell r="B271"/>
          <cell r="C271"/>
        </row>
        <row r="272">
          <cell r="B272"/>
          <cell r="C272"/>
        </row>
        <row r="273">
          <cell r="B273"/>
          <cell r="C273"/>
        </row>
        <row r="274">
          <cell r="B274"/>
          <cell r="C274"/>
        </row>
        <row r="275">
          <cell r="B275"/>
          <cell r="C275"/>
        </row>
        <row r="276">
          <cell r="B276"/>
          <cell r="C276"/>
        </row>
        <row r="277">
          <cell r="B277"/>
          <cell r="C277"/>
        </row>
        <row r="278">
          <cell r="B278"/>
          <cell r="C278"/>
        </row>
        <row r="279">
          <cell r="B279"/>
          <cell r="C279"/>
        </row>
        <row r="280">
          <cell r="B280"/>
          <cell r="C280"/>
        </row>
        <row r="281">
          <cell r="B281"/>
          <cell r="C281"/>
        </row>
        <row r="282">
          <cell r="B282"/>
          <cell r="C282"/>
        </row>
        <row r="283">
          <cell r="B283"/>
          <cell r="C283"/>
        </row>
        <row r="284">
          <cell r="B284"/>
          <cell r="C284"/>
        </row>
        <row r="285">
          <cell r="B285"/>
          <cell r="C285"/>
        </row>
        <row r="286">
          <cell r="B286"/>
          <cell r="C286"/>
        </row>
        <row r="287">
          <cell r="B287"/>
          <cell r="C287"/>
        </row>
        <row r="288">
          <cell r="B288"/>
          <cell r="C288"/>
        </row>
        <row r="289">
          <cell r="B289"/>
          <cell r="C289"/>
        </row>
        <row r="290">
          <cell r="B290"/>
          <cell r="C290"/>
        </row>
        <row r="291">
          <cell r="B291"/>
          <cell r="C291"/>
        </row>
        <row r="292">
          <cell r="B292"/>
          <cell r="C292"/>
        </row>
        <row r="293">
          <cell r="B293"/>
          <cell r="C293"/>
        </row>
        <row r="294">
          <cell r="B294"/>
          <cell r="C294"/>
        </row>
        <row r="295">
          <cell r="B295"/>
          <cell r="C295"/>
        </row>
        <row r="296">
          <cell r="B296"/>
          <cell r="C296"/>
        </row>
        <row r="297">
          <cell r="B297"/>
          <cell r="C297"/>
        </row>
        <row r="298">
          <cell r="B298"/>
          <cell r="C298"/>
        </row>
        <row r="299">
          <cell r="B299"/>
          <cell r="C299"/>
        </row>
        <row r="300">
          <cell r="B300"/>
          <cell r="C300"/>
        </row>
        <row r="301">
          <cell r="B301"/>
          <cell r="C301"/>
        </row>
        <row r="302">
          <cell r="B302"/>
          <cell r="C302"/>
        </row>
        <row r="303">
          <cell r="B303"/>
          <cell r="C303"/>
        </row>
        <row r="304">
          <cell r="B304"/>
          <cell r="C304"/>
        </row>
        <row r="305">
          <cell r="B305"/>
          <cell r="C305"/>
        </row>
        <row r="306">
          <cell r="B306"/>
          <cell r="C306"/>
        </row>
        <row r="307">
          <cell r="B307"/>
          <cell r="C307"/>
        </row>
        <row r="308">
          <cell r="B308"/>
          <cell r="C308"/>
        </row>
        <row r="309">
          <cell r="B309"/>
          <cell r="C309"/>
        </row>
        <row r="310">
          <cell r="B310"/>
          <cell r="C310"/>
        </row>
        <row r="311">
          <cell r="B311"/>
          <cell r="C311"/>
        </row>
        <row r="312">
          <cell r="B312"/>
          <cell r="C312"/>
        </row>
        <row r="313">
          <cell r="B313"/>
          <cell r="C313"/>
        </row>
        <row r="314">
          <cell r="B314"/>
          <cell r="C314"/>
        </row>
        <row r="315">
          <cell r="B315"/>
          <cell r="C315"/>
        </row>
        <row r="316">
          <cell r="B316"/>
          <cell r="C316"/>
        </row>
        <row r="317">
          <cell r="B317"/>
          <cell r="C317"/>
        </row>
        <row r="318">
          <cell r="B318"/>
          <cell r="C318"/>
        </row>
        <row r="319">
          <cell r="B319"/>
          <cell r="C319"/>
        </row>
        <row r="320">
          <cell r="B320"/>
          <cell r="C320"/>
        </row>
        <row r="321">
          <cell r="B321"/>
          <cell r="C321"/>
        </row>
        <row r="322">
          <cell r="B322"/>
          <cell r="C322"/>
        </row>
        <row r="323">
          <cell r="B323"/>
          <cell r="C323"/>
        </row>
        <row r="324">
          <cell r="B324"/>
          <cell r="C324"/>
        </row>
        <row r="325">
          <cell r="B325"/>
          <cell r="C325"/>
        </row>
        <row r="326">
          <cell r="B326"/>
          <cell r="C326"/>
        </row>
        <row r="327">
          <cell r="B327"/>
          <cell r="C327"/>
        </row>
        <row r="328">
          <cell r="B328"/>
          <cell r="C328"/>
        </row>
        <row r="329">
          <cell r="B329"/>
          <cell r="C329"/>
        </row>
        <row r="330">
          <cell r="B330"/>
          <cell r="C330"/>
        </row>
        <row r="331">
          <cell r="B331"/>
          <cell r="C331"/>
        </row>
        <row r="332">
          <cell r="B332"/>
          <cell r="C332"/>
        </row>
        <row r="333">
          <cell r="B333"/>
          <cell r="C333"/>
        </row>
        <row r="334">
          <cell r="B334"/>
          <cell r="C334"/>
        </row>
        <row r="335">
          <cell r="B335"/>
          <cell r="C335"/>
        </row>
        <row r="336">
          <cell r="B336"/>
          <cell r="C336"/>
        </row>
        <row r="337">
          <cell r="B337"/>
          <cell r="C337"/>
        </row>
        <row r="338">
          <cell r="B338"/>
          <cell r="C338"/>
        </row>
        <row r="339">
          <cell r="B339"/>
          <cell r="C339"/>
        </row>
        <row r="340">
          <cell r="B340"/>
          <cell r="C340"/>
        </row>
        <row r="341">
          <cell r="B341"/>
          <cell r="C341"/>
        </row>
        <row r="342">
          <cell r="B342"/>
          <cell r="C342"/>
        </row>
        <row r="343">
          <cell r="B343"/>
          <cell r="C343"/>
        </row>
        <row r="344">
          <cell r="B344"/>
          <cell r="C344"/>
        </row>
        <row r="345">
          <cell r="B345"/>
          <cell r="C345"/>
        </row>
        <row r="346">
          <cell r="B346"/>
          <cell r="C346"/>
        </row>
        <row r="347">
          <cell r="B347"/>
          <cell r="C347"/>
        </row>
        <row r="348">
          <cell r="B348"/>
          <cell r="C348"/>
        </row>
        <row r="349">
          <cell r="B349"/>
          <cell r="C349"/>
        </row>
        <row r="350">
          <cell r="B350"/>
          <cell r="C350"/>
        </row>
        <row r="351">
          <cell r="B351"/>
          <cell r="C351"/>
        </row>
        <row r="352">
          <cell r="B352"/>
          <cell r="C352"/>
        </row>
        <row r="353">
          <cell r="B353"/>
          <cell r="C353"/>
        </row>
        <row r="354">
          <cell r="B354"/>
          <cell r="C354"/>
        </row>
        <row r="355">
          <cell r="B355"/>
          <cell r="C355"/>
        </row>
        <row r="356">
          <cell r="B356"/>
          <cell r="C356"/>
        </row>
        <row r="357">
          <cell r="B357"/>
          <cell r="C357"/>
        </row>
        <row r="358">
          <cell r="B358"/>
          <cell r="C358"/>
        </row>
        <row r="359">
          <cell r="B359"/>
          <cell r="C359"/>
        </row>
        <row r="360">
          <cell r="B360"/>
          <cell r="C360"/>
        </row>
        <row r="361">
          <cell r="B361"/>
          <cell r="C361"/>
        </row>
        <row r="362">
          <cell r="B362"/>
          <cell r="C362"/>
        </row>
        <row r="363">
          <cell r="B363"/>
          <cell r="C363"/>
        </row>
        <row r="364">
          <cell r="B364"/>
          <cell r="C364"/>
        </row>
        <row r="365">
          <cell r="B365"/>
          <cell r="C365"/>
        </row>
        <row r="366">
          <cell r="B366"/>
          <cell r="C366"/>
        </row>
        <row r="367">
          <cell r="B367"/>
          <cell r="C367"/>
        </row>
        <row r="368">
          <cell r="B368"/>
          <cell r="C368"/>
        </row>
        <row r="369">
          <cell r="B369"/>
          <cell r="C369"/>
        </row>
        <row r="370">
          <cell r="B370"/>
          <cell r="C370"/>
        </row>
        <row r="371">
          <cell r="B371"/>
          <cell r="C371"/>
        </row>
        <row r="372">
          <cell r="B372"/>
          <cell r="C372"/>
        </row>
        <row r="373">
          <cell r="B373"/>
          <cell r="C373"/>
        </row>
        <row r="374">
          <cell r="B374"/>
          <cell r="C374"/>
        </row>
        <row r="375">
          <cell r="B375"/>
          <cell r="C375"/>
        </row>
        <row r="376">
          <cell r="B376"/>
          <cell r="C376"/>
        </row>
        <row r="377">
          <cell r="B377"/>
          <cell r="C377"/>
        </row>
        <row r="378">
          <cell r="B378"/>
          <cell r="C378"/>
        </row>
        <row r="379">
          <cell r="B379"/>
          <cell r="C379"/>
        </row>
        <row r="380">
          <cell r="B380"/>
          <cell r="C380"/>
        </row>
        <row r="381">
          <cell r="B381"/>
          <cell r="C381"/>
        </row>
        <row r="382">
          <cell r="B382"/>
          <cell r="C382"/>
        </row>
        <row r="383">
          <cell r="B383"/>
          <cell r="C383"/>
        </row>
        <row r="384">
          <cell r="B384"/>
          <cell r="C384"/>
        </row>
        <row r="385">
          <cell r="B385"/>
          <cell r="C385"/>
        </row>
        <row r="386">
          <cell r="B386"/>
          <cell r="C386"/>
        </row>
        <row r="387">
          <cell r="B387"/>
          <cell r="C387"/>
        </row>
        <row r="388">
          <cell r="B388"/>
          <cell r="C388"/>
        </row>
        <row r="389">
          <cell r="B389"/>
          <cell r="C389"/>
        </row>
        <row r="390">
          <cell r="B390"/>
          <cell r="C390"/>
        </row>
        <row r="391">
          <cell r="B391"/>
          <cell r="C391"/>
        </row>
        <row r="392">
          <cell r="B392"/>
          <cell r="C392"/>
        </row>
        <row r="393">
          <cell r="B393"/>
          <cell r="C393"/>
        </row>
        <row r="394">
          <cell r="B394"/>
          <cell r="C394"/>
        </row>
        <row r="395">
          <cell r="B395"/>
          <cell r="C395"/>
        </row>
        <row r="396">
          <cell r="B396"/>
          <cell r="C396"/>
        </row>
        <row r="397">
          <cell r="B397"/>
          <cell r="C397"/>
        </row>
        <row r="398">
          <cell r="B398"/>
          <cell r="C398"/>
        </row>
        <row r="399">
          <cell r="B399"/>
          <cell r="C399"/>
        </row>
        <row r="400">
          <cell r="B400"/>
          <cell r="C400"/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s"/>
      <sheetName val="inscriptions"/>
      <sheetName val="classement"/>
      <sheetName val="categories"/>
      <sheetName val="logica"/>
    </sheetNames>
    <sheetDataSet>
      <sheetData sheetId="0"/>
      <sheetData sheetId="1"/>
      <sheetData sheetId="2">
        <row r="7">
          <cell r="B7">
            <v>78</v>
          </cell>
          <cell r="C7">
            <v>5.1574074074074078E-2</v>
          </cell>
        </row>
        <row r="8">
          <cell r="B8">
            <v>54</v>
          </cell>
          <cell r="C8">
            <v>5.2650462962962961E-2</v>
          </cell>
        </row>
        <row r="9">
          <cell r="B9">
            <v>21</v>
          </cell>
          <cell r="C9">
            <v>5.6400462962962965E-2</v>
          </cell>
        </row>
        <row r="10">
          <cell r="B10">
            <v>63</v>
          </cell>
          <cell r="C10">
            <v>5.7349537037037039E-2</v>
          </cell>
        </row>
        <row r="11">
          <cell r="B11">
            <v>14</v>
          </cell>
          <cell r="C11">
            <v>5.7766203703703702E-2</v>
          </cell>
        </row>
        <row r="12">
          <cell r="B12">
            <v>79</v>
          </cell>
          <cell r="C12">
            <v>5.8935185185185181E-2</v>
          </cell>
        </row>
        <row r="13">
          <cell r="B13">
            <v>32</v>
          </cell>
          <cell r="C13">
            <v>5.9270833333333335E-2</v>
          </cell>
        </row>
        <row r="14">
          <cell r="B14">
            <v>76</v>
          </cell>
          <cell r="C14">
            <v>6.04050925925926E-2</v>
          </cell>
        </row>
        <row r="15">
          <cell r="B15">
            <v>61</v>
          </cell>
          <cell r="C15">
            <v>6.1238425925925925E-2</v>
          </cell>
        </row>
        <row r="16">
          <cell r="B16">
            <v>59</v>
          </cell>
          <cell r="C16">
            <v>6.2175925925925933E-2</v>
          </cell>
        </row>
        <row r="17">
          <cell r="B17">
            <v>15</v>
          </cell>
          <cell r="C17">
            <v>6.2870370370370368E-2</v>
          </cell>
        </row>
        <row r="18">
          <cell r="B18">
            <v>43</v>
          </cell>
          <cell r="C18">
            <v>6.400462962962962E-2</v>
          </cell>
        </row>
        <row r="19">
          <cell r="B19">
            <v>68</v>
          </cell>
          <cell r="C19">
            <v>6.4085648148148142E-2</v>
          </cell>
        </row>
        <row r="20">
          <cell r="B20">
            <v>35</v>
          </cell>
          <cell r="C20">
            <v>6.4085648148148142E-2</v>
          </cell>
        </row>
        <row r="21">
          <cell r="B21">
            <v>64</v>
          </cell>
          <cell r="C21">
            <v>6.4733796296296289E-2</v>
          </cell>
        </row>
        <row r="22">
          <cell r="B22">
            <v>10</v>
          </cell>
          <cell r="C22">
            <v>6.4791666666666664E-2</v>
          </cell>
        </row>
        <row r="23">
          <cell r="B23">
            <v>9</v>
          </cell>
          <cell r="C23">
            <v>6.4791666666666664E-2</v>
          </cell>
        </row>
        <row r="24">
          <cell r="B24">
            <v>41</v>
          </cell>
          <cell r="C24">
            <v>6.5347222222222223E-2</v>
          </cell>
        </row>
        <row r="25">
          <cell r="B25">
            <v>77</v>
          </cell>
          <cell r="C25">
            <v>6.6354166666666659E-2</v>
          </cell>
        </row>
        <row r="26">
          <cell r="B26">
            <v>65</v>
          </cell>
          <cell r="C26">
            <v>6.6400462962962967E-2</v>
          </cell>
        </row>
        <row r="27">
          <cell r="B27">
            <v>12</v>
          </cell>
          <cell r="C27">
            <v>6.6527777777777783E-2</v>
          </cell>
        </row>
        <row r="28">
          <cell r="B28">
            <v>72</v>
          </cell>
          <cell r="C28">
            <v>6.6620370370370371E-2</v>
          </cell>
        </row>
        <row r="29">
          <cell r="B29">
            <v>18</v>
          </cell>
          <cell r="C29">
            <v>6.7592592592592593E-2</v>
          </cell>
        </row>
        <row r="30">
          <cell r="B30">
            <v>33</v>
          </cell>
          <cell r="C30">
            <v>6.7777777777777784E-2</v>
          </cell>
        </row>
        <row r="31">
          <cell r="B31">
            <v>73</v>
          </cell>
          <cell r="C31">
            <v>6.8738425925925925E-2</v>
          </cell>
        </row>
        <row r="32">
          <cell r="B32">
            <v>16</v>
          </cell>
          <cell r="C32">
            <v>6.9120370370370374E-2</v>
          </cell>
        </row>
        <row r="33">
          <cell r="B33">
            <v>34</v>
          </cell>
          <cell r="C33">
            <v>6.9375000000000006E-2</v>
          </cell>
        </row>
        <row r="34">
          <cell r="B34">
            <v>52</v>
          </cell>
          <cell r="C34">
            <v>6.9502314814814822E-2</v>
          </cell>
        </row>
        <row r="35">
          <cell r="B35">
            <v>53</v>
          </cell>
          <cell r="C35">
            <v>6.9745370370370374E-2</v>
          </cell>
        </row>
        <row r="36">
          <cell r="B36">
            <v>26</v>
          </cell>
          <cell r="C36">
            <v>6.9791666666666669E-2</v>
          </cell>
        </row>
        <row r="37">
          <cell r="B37">
            <v>1</v>
          </cell>
          <cell r="C37">
            <v>7.0011574074074087E-2</v>
          </cell>
        </row>
        <row r="38">
          <cell r="B38">
            <v>19</v>
          </cell>
          <cell r="C38">
            <v>7.0150462962962956E-2</v>
          </cell>
        </row>
        <row r="39">
          <cell r="B39">
            <v>20</v>
          </cell>
          <cell r="C39">
            <v>7.0439814814814816E-2</v>
          </cell>
        </row>
        <row r="40">
          <cell r="B40">
            <v>31</v>
          </cell>
          <cell r="C40">
            <v>7.0462962962962963E-2</v>
          </cell>
        </row>
        <row r="41">
          <cell r="B41">
            <v>80</v>
          </cell>
          <cell r="C41">
            <v>7.0613425925925913E-2</v>
          </cell>
        </row>
        <row r="42">
          <cell r="B42">
            <v>55</v>
          </cell>
          <cell r="C42">
            <v>7.0717592592592596E-2</v>
          </cell>
        </row>
        <row r="43">
          <cell r="B43">
            <v>6</v>
          </cell>
          <cell r="C43">
            <v>7.0729166666666662E-2</v>
          </cell>
        </row>
        <row r="44">
          <cell r="B44">
            <v>2</v>
          </cell>
          <cell r="C44">
            <v>7.105324074074075E-2</v>
          </cell>
        </row>
        <row r="45">
          <cell r="B45">
            <v>13</v>
          </cell>
          <cell r="C45">
            <v>7.1226851851851861E-2</v>
          </cell>
        </row>
        <row r="46">
          <cell r="B46">
            <v>50</v>
          </cell>
          <cell r="C46">
            <v>7.137731481481481E-2</v>
          </cell>
        </row>
        <row r="47">
          <cell r="B47">
            <v>38</v>
          </cell>
          <cell r="C47">
            <v>7.18287037037037E-2</v>
          </cell>
        </row>
        <row r="48">
          <cell r="B48">
            <v>5</v>
          </cell>
          <cell r="C48">
            <v>7.2141203703703707E-2</v>
          </cell>
        </row>
        <row r="49">
          <cell r="B49">
            <v>58</v>
          </cell>
          <cell r="C49">
            <v>7.2384259259259259E-2</v>
          </cell>
        </row>
        <row r="50">
          <cell r="B50">
            <v>62</v>
          </cell>
          <cell r="C50">
            <v>7.2384259259259259E-2</v>
          </cell>
        </row>
        <row r="51">
          <cell r="B51">
            <v>7</v>
          </cell>
          <cell r="C51">
            <v>7.2581018518518517E-2</v>
          </cell>
        </row>
        <row r="52">
          <cell r="B52">
            <v>47</v>
          </cell>
          <cell r="C52">
            <v>7.2627314814814811E-2</v>
          </cell>
        </row>
        <row r="53">
          <cell r="B53">
            <v>71</v>
          </cell>
          <cell r="C53">
            <v>7.2719907407407414E-2</v>
          </cell>
        </row>
        <row r="54">
          <cell r="B54">
            <v>51</v>
          </cell>
          <cell r="C54">
            <v>7.3020833333333326E-2</v>
          </cell>
        </row>
        <row r="55">
          <cell r="B55">
            <v>4</v>
          </cell>
          <cell r="C55">
            <v>7.4305555555555555E-2</v>
          </cell>
        </row>
        <row r="56">
          <cell r="B56">
            <v>28</v>
          </cell>
          <cell r="C56">
            <v>7.4722222222222232E-2</v>
          </cell>
        </row>
        <row r="57">
          <cell r="B57">
            <v>22</v>
          </cell>
          <cell r="C57">
            <v>7.4768518518518512E-2</v>
          </cell>
        </row>
        <row r="58">
          <cell r="B58">
            <v>74</v>
          </cell>
          <cell r="C58">
            <v>7.481481481481482E-2</v>
          </cell>
        </row>
        <row r="59">
          <cell r="B59">
            <v>17</v>
          </cell>
          <cell r="C59">
            <v>7.4953703703703703E-2</v>
          </cell>
        </row>
        <row r="60">
          <cell r="B60">
            <v>57</v>
          </cell>
          <cell r="C60">
            <v>7.5787037037037042E-2</v>
          </cell>
        </row>
        <row r="61">
          <cell r="B61">
            <v>70</v>
          </cell>
          <cell r="C61">
            <v>7.6203703703703704E-2</v>
          </cell>
        </row>
        <row r="62">
          <cell r="B62">
            <v>60</v>
          </cell>
          <cell r="C62">
            <v>7.6296296296296293E-2</v>
          </cell>
        </row>
        <row r="63">
          <cell r="B63">
            <v>3</v>
          </cell>
          <cell r="C63">
            <v>7.6307870370370359E-2</v>
          </cell>
        </row>
        <row r="64">
          <cell r="B64">
            <v>23</v>
          </cell>
          <cell r="C64">
            <v>7.6388888888888895E-2</v>
          </cell>
        </row>
        <row r="65">
          <cell r="B65">
            <v>39</v>
          </cell>
          <cell r="C65">
            <v>7.8611111111111118E-2</v>
          </cell>
        </row>
        <row r="66">
          <cell r="B66">
            <v>56</v>
          </cell>
          <cell r="C66">
            <v>7.8958333333333339E-2</v>
          </cell>
        </row>
        <row r="67">
          <cell r="B67">
            <v>69</v>
          </cell>
          <cell r="C67">
            <v>7.9050925925925927E-2</v>
          </cell>
        </row>
        <row r="68">
          <cell r="B68">
            <v>37</v>
          </cell>
          <cell r="C68">
            <v>7.9733796296296303E-2</v>
          </cell>
        </row>
        <row r="69">
          <cell r="B69">
            <v>67</v>
          </cell>
          <cell r="C69">
            <v>8.0289351851851862E-2</v>
          </cell>
        </row>
        <row r="70">
          <cell r="B70">
            <v>29</v>
          </cell>
          <cell r="C70">
            <v>8.0300925925925928E-2</v>
          </cell>
        </row>
        <row r="71">
          <cell r="B71">
            <v>25</v>
          </cell>
          <cell r="C71">
            <v>8.0497685185185186E-2</v>
          </cell>
        </row>
        <row r="72">
          <cell r="B72">
            <v>75</v>
          </cell>
          <cell r="C72">
            <v>8.0810185185185179E-2</v>
          </cell>
        </row>
        <row r="73">
          <cell r="B73">
            <v>11</v>
          </cell>
          <cell r="C73">
            <v>8.0810185185185179E-2</v>
          </cell>
        </row>
        <row r="74">
          <cell r="B74">
            <v>66</v>
          </cell>
          <cell r="C74">
            <v>8.2152777777777783E-2</v>
          </cell>
        </row>
        <row r="75">
          <cell r="B75">
            <v>42</v>
          </cell>
          <cell r="C75">
            <v>8.2395833333333335E-2</v>
          </cell>
        </row>
        <row r="76">
          <cell r="B76">
            <v>36</v>
          </cell>
          <cell r="C76">
            <v>8.2476851851851843E-2</v>
          </cell>
        </row>
        <row r="77">
          <cell r="B77">
            <v>49</v>
          </cell>
          <cell r="C77">
            <v>8.4259259259259256E-2</v>
          </cell>
        </row>
        <row r="78">
          <cell r="B78">
            <v>48</v>
          </cell>
          <cell r="C78">
            <v>8.4374999999999992E-2</v>
          </cell>
        </row>
        <row r="79">
          <cell r="B79">
            <v>45</v>
          </cell>
          <cell r="C79">
            <v>8.4548611111111116E-2</v>
          </cell>
        </row>
        <row r="80">
          <cell r="B80">
            <v>46</v>
          </cell>
          <cell r="C80">
            <v>8.4571759259259263E-2</v>
          </cell>
        </row>
        <row r="81">
          <cell r="B81">
            <v>24</v>
          </cell>
          <cell r="C81">
            <v>8.7152777777777787E-2</v>
          </cell>
        </row>
        <row r="82">
          <cell r="B82">
            <v>40</v>
          </cell>
          <cell r="C82">
            <v>8.851851851851851E-2</v>
          </cell>
        </row>
        <row r="83">
          <cell r="B83">
            <v>27</v>
          </cell>
          <cell r="C83">
            <v>9.408564814814814E-2</v>
          </cell>
        </row>
        <row r="84">
          <cell r="B84">
            <v>8</v>
          </cell>
          <cell r="C84">
            <v>9.5752314814814818E-2</v>
          </cell>
        </row>
        <row r="85">
          <cell r="B85">
            <v>44</v>
          </cell>
          <cell r="C85">
            <v>9.7453703703703709E-2</v>
          </cell>
        </row>
        <row r="86">
          <cell r="B86">
            <v>30</v>
          </cell>
          <cell r="C86">
            <v>9.7557870370370378E-2</v>
          </cell>
        </row>
        <row r="87">
          <cell r="B87"/>
          <cell r="C87"/>
        </row>
        <row r="88">
          <cell r="B88"/>
          <cell r="C88"/>
        </row>
        <row r="89">
          <cell r="B89"/>
          <cell r="C89"/>
        </row>
        <row r="90">
          <cell r="B90"/>
          <cell r="C90"/>
        </row>
        <row r="91">
          <cell r="B91"/>
          <cell r="C91"/>
        </row>
        <row r="92">
          <cell r="B92"/>
          <cell r="C92"/>
        </row>
        <row r="93">
          <cell r="B93"/>
          <cell r="C93"/>
        </row>
        <row r="94">
          <cell r="B94"/>
          <cell r="C94"/>
        </row>
        <row r="95">
          <cell r="B95"/>
          <cell r="C95"/>
        </row>
        <row r="96">
          <cell r="B96"/>
          <cell r="C96"/>
        </row>
        <row r="97">
          <cell r="B97"/>
          <cell r="C97"/>
        </row>
        <row r="98">
          <cell r="B98"/>
          <cell r="C98"/>
        </row>
        <row r="99">
          <cell r="B99"/>
          <cell r="C99"/>
        </row>
        <row r="100">
          <cell r="B100"/>
          <cell r="C100"/>
        </row>
        <row r="101">
          <cell r="B101"/>
          <cell r="C101"/>
        </row>
        <row r="102">
          <cell r="B102"/>
          <cell r="C102"/>
        </row>
        <row r="103">
          <cell r="B103"/>
          <cell r="C103"/>
        </row>
        <row r="104">
          <cell r="B104"/>
          <cell r="C104"/>
        </row>
        <row r="105">
          <cell r="B105"/>
          <cell r="C105"/>
        </row>
        <row r="106">
          <cell r="B106"/>
          <cell r="C106"/>
        </row>
        <row r="107">
          <cell r="B107"/>
          <cell r="C107"/>
        </row>
        <row r="108">
          <cell r="B108"/>
          <cell r="C108"/>
        </row>
        <row r="109">
          <cell r="B109"/>
          <cell r="C109"/>
        </row>
        <row r="110">
          <cell r="B110"/>
          <cell r="C110"/>
        </row>
        <row r="111">
          <cell r="B111"/>
          <cell r="C111"/>
        </row>
        <row r="112">
          <cell r="B112"/>
          <cell r="C112"/>
        </row>
        <row r="113">
          <cell r="B113"/>
          <cell r="C113"/>
        </row>
        <row r="114">
          <cell r="B114"/>
          <cell r="C114"/>
        </row>
        <row r="115">
          <cell r="B115"/>
          <cell r="C115"/>
        </row>
        <row r="116">
          <cell r="B116"/>
          <cell r="C116"/>
        </row>
        <row r="117">
          <cell r="B117"/>
          <cell r="C117"/>
        </row>
        <row r="118">
          <cell r="B118"/>
          <cell r="C118"/>
        </row>
        <row r="119">
          <cell r="B119"/>
          <cell r="C119"/>
        </row>
        <row r="120">
          <cell r="B120"/>
          <cell r="C120"/>
        </row>
        <row r="121">
          <cell r="B121"/>
          <cell r="C121"/>
        </row>
        <row r="122">
          <cell r="B122"/>
          <cell r="C122"/>
        </row>
        <row r="123">
          <cell r="B123"/>
          <cell r="C123"/>
        </row>
        <row r="124">
          <cell r="B124"/>
          <cell r="C124"/>
        </row>
        <row r="125">
          <cell r="B125"/>
          <cell r="C125"/>
        </row>
        <row r="126">
          <cell r="B126"/>
          <cell r="C126"/>
        </row>
        <row r="127">
          <cell r="B127"/>
          <cell r="C127"/>
        </row>
        <row r="128">
          <cell r="B128"/>
          <cell r="C128"/>
        </row>
        <row r="129">
          <cell r="B129"/>
          <cell r="C129"/>
        </row>
        <row r="130">
          <cell r="B130"/>
          <cell r="C130"/>
        </row>
        <row r="131">
          <cell r="B131"/>
          <cell r="C131"/>
        </row>
        <row r="132">
          <cell r="B132"/>
          <cell r="C132"/>
        </row>
        <row r="133">
          <cell r="B133"/>
          <cell r="C133"/>
        </row>
        <row r="134">
          <cell r="B134"/>
          <cell r="C134"/>
        </row>
        <row r="135">
          <cell r="B135"/>
          <cell r="C135"/>
        </row>
        <row r="136">
          <cell r="B136"/>
          <cell r="C136"/>
        </row>
        <row r="137">
          <cell r="B137"/>
          <cell r="C137"/>
        </row>
        <row r="138">
          <cell r="B138"/>
          <cell r="C138"/>
        </row>
        <row r="139">
          <cell r="B139"/>
          <cell r="C139"/>
        </row>
        <row r="140">
          <cell r="B140"/>
          <cell r="C140"/>
        </row>
        <row r="141">
          <cell r="B141"/>
          <cell r="C141"/>
        </row>
        <row r="142">
          <cell r="B142"/>
          <cell r="C142"/>
        </row>
        <row r="143">
          <cell r="B143"/>
          <cell r="C143"/>
        </row>
        <row r="144">
          <cell r="B144"/>
          <cell r="C144"/>
        </row>
        <row r="145">
          <cell r="B145"/>
          <cell r="C145"/>
        </row>
        <row r="146">
          <cell r="B146"/>
          <cell r="C146"/>
        </row>
        <row r="147">
          <cell r="B147"/>
          <cell r="C147"/>
        </row>
        <row r="148">
          <cell r="B148"/>
          <cell r="C148"/>
        </row>
        <row r="149">
          <cell r="B149"/>
          <cell r="C149"/>
        </row>
        <row r="150">
          <cell r="B150"/>
          <cell r="C150"/>
        </row>
        <row r="151">
          <cell r="B151"/>
          <cell r="C151"/>
        </row>
        <row r="152">
          <cell r="B152"/>
          <cell r="C152"/>
        </row>
        <row r="153">
          <cell r="B153"/>
          <cell r="C153"/>
        </row>
        <row r="154">
          <cell r="B154"/>
          <cell r="C154"/>
        </row>
        <row r="155">
          <cell r="B155"/>
          <cell r="C155"/>
        </row>
        <row r="156">
          <cell r="B156"/>
          <cell r="C156"/>
        </row>
        <row r="157">
          <cell r="B157"/>
          <cell r="C157"/>
        </row>
        <row r="158">
          <cell r="B158"/>
          <cell r="C158"/>
        </row>
        <row r="159">
          <cell r="B159"/>
          <cell r="C159"/>
        </row>
        <row r="160">
          <cell r="B160"/>
          <cell r="C160"/>
        </row>
        <row r="161">
          <cell r="B161"/>
          <cell r="C161"/>
        </row>
        <row r="162">
          <cell r="B162"/>
          <cell r="C162"/>
        </row>
        <row r="163">
          <cell r="B163"/>
          <cell r="C163"/>
        </row>
        <row r="164">
          <cell r="B164"/>
          <cell r="C164"/>
        </row>
        <row r="165">
          <cell r="B165"/>
          <cell r="C165"/>
        </row>
        <row r="166">
          <cell r="B166"/>
          <cell r="C166"/>
        </row>
        <row r="167">
          <cell r="B167"/>
          <cell r="C167"/>
        </row>
        <row r="168">
          <cell r="B168"/>
          <cell r="C168"/>
        </row>
        <row r="169">
          <cell r="B169"/>
          <cell r="C169"/>
        </row>
        <row r="170">
          <cell r="B170"/>
          <cell r="C170"/>
        </row>
        <row r="171">
          <cell r="B171"/>
          <cell r="C171"/>
        </row>
        <row r="172">
          <cell r="B172"/>
          <cell r="C172"/>
        </row>
        <row r="173">
          <cell r="B173"/>
          <cell r="C173"/>
        </row>
        <row r="174">
          <cell r="B174"/>
          <cell r="C174"/>
        </row>
        <row r="175">
          <cell r="B175"/>
          <cell r="C175"/>
        </row>
        <row r="176">
          <cell r="B176"/>
          <cell r="C176"/>
        </row>
        <row r="177">
          <cell r="B177"/>
          <cell r="C177"/>
        </row>
        <row r="178">
          <cell r="B178"/>
          <cell r="C178"/>
        </row>
        <row r="179">
          <cell r="B179"/>
          <cell r="C179"/>
        </row>
        <row r="180">
          <cell r="B180"/>
          <cell r="C180"/>
        </row>
        <row r="181">
          <cell r="B181"/>
          <cell r="C181"/>
        </row>
        <row r="182">
          <cell r="B182"/>
          <cell r="C182"/>
        </row>
        <row r="183">
          <cell r="B183"/>
          <cell r="C183"/>
        </row>
        <row r="184">
          <cell r="B184"/>
          <cell r="C184"/>
        </row>
        <row r="185">
          <cell r="B185"/>
          <cell r="C185"/>
        </row>
        <row r="186">
          <cell r="B186"/>
          <cell r="C186"/>
        </row>
        <row r="187">
          <cell r="B187"/>
          <cell r="C187"/>
        </row>
        <row r="188">
          <cell r="B188"/>
          <cell r="C188"/>
        </row>
        <row r="189">
          <cell r="B189"/>
          <cell r="C189"/>
        </row>
        <row r="190">
          <cell r="B190"/>
          <cell r="C190"/>
        </row>
        <row r="191">
          <cell r="B191"/>
          <cell r="C191"/>
        </row>
        <row r="192">
          <cell r="B192"/>
          <cell r="C192"/>
        </row>
        <row r="193">
          <cell r="B193"/>
          <cell r="C193"/>
        </row>
        <row r="194">
          <cell r="B194"/>
          <cell r="C194"/>
        </row>
        <row r="195">
          <cell r="B195"/>
          <cell r="C195"/>
        </row>
        <row r="196">
          <cell r="B196"/>
          <cell r="C196"/>
        </row>
        <row r="197">
          <cell r="B197"/>
          <cell r="C197"/>
        </row>
        <row r="198">
          <cell r="B198"/>
          <cell r="C198"/>
        </row>
        <row r="199">
          <cell r="B199"/>
          <cell r="C199"/>
        </row>
        <row r="200">
          <cell r="B200"/>
          <cell r="C200"/>
        </row>
        <row r="201">
          <cell r="B201"/>
          <cell r="C201"/>
        </row>
        <row r="202">
          <cell r="B202"/>
          <cell r="C202"/>
        </row>
        <row r="203">
          <cell r="B203"/>
          <cell r="C203"/>
        </row>
        <row r="204">
          <cell r="B204"/>
          <cell r="C204"/>
        </row>
        <row r="205">
          <cell r="B205"/>
          <cell r="C205"/>
        </row>
        <row r="206">
          <cell r="B206"/>
          <cell r="C206"/>
        </row>
        <row r="207">
          <cell r="B207"/>
          <cell r="C207"/>
        </row>
        <row r="208">
          <cell r="B208"/>
          <cell r="C208"/>
        </row>
        <row r="209">
          <cell r="B209"/>
          <cell r="C209"/>
        </row>
        <row r="210">
          <cell r="B210"/>
          <cell r="C210"/>
        </row>
        <row r="211">
          <cell r="B211"/>
          <cell r="C211"/>
        </row>
        <row r="212">
          <cell r="B212"/>
          <cell r="C212"/>
        </row>
        <row r="213">
          <cell r="B213"/>
          <cell r="C213"/>
        </row>
        <row r="214">
          <cell r="B214"/>
          <cell r="C214"/>
        </row>
        <row r="215">
          <cell r="B215"/>
          <cell r="C215"/>
        </row>
        <row r="216">
          <cell r="B216"/>
          <cell r="C216"/>
        </row>
        <row r="217">
          <cell r="B217"/>
          <cell r="C217"/>
        </row>
        <row r="218">
          <cell r="B218"/>
          <cell r="C218"/>
        </row>
        <row r="219">
          <cell r="B219"/>
          <cell r="C219"/>
        </row>
        <row r="220">
          <cell r="B220"/>
          <cell r="C220"/>
        </row>
        <row r="221">
          <cell r="B221"/>
          <cell r="C221"/>
        </row>
        <row r="222">
          <cell r="B222"/>
          <cell r="C222"/>
        </row>
        <row r="223">
          <cell r="B223"/>
          <cell r="C223"/>
        </row>
        <row r="224">
          <cell r="B224"/>
          <cell r="C224"/>
        </row>
        <row r="225">
          <cell r="B225"/>
          <cell r="C225"/>
        </row>
        <row r="226">
          <cell r="B226"/>
          <cell r="C226"/>
        </row>
        <row r="227">
          <cell r="B227"/>
          <cell r="C227"/>
        </row>
        <row r="228">
          <cell r="B228"/>
          <cell r="C228"/>
        </row>
        <row r="229">
          <cell r="B229"/>
          <cell r="C229"/>
        </row>
        <row r="230">
          <cell r="B230"/>
          <cell r="C230"/>
        </row>
        <row r="231">
          <cell r="B231"/>
          <cell r="C231"/>
        </row>
        <row r="232">
          <cell r="B232"/>
          <cell r="C232"/>
        </row>
        <row r="233">
          <cell r="B233"/>
          <cell r="C233"/>
        </row>
        <row r="234">
          <cell r="B234"/>
          <cell r="C234"/>
        </row>
        <row r="235">
          <cell r="B235"/>
          <cell r="C235"/>
        </row>
        <row r="236">
          <cell r="B236"/>
          <cell r="C236"/>
        </row>
        <row r="237">
          <cell r="B237"/>
          <cell r="C237"/>
        </row>
        <row r="238">
          <cell r="B238"/>
          <cell r="C238"/>
        </row>
        <row r="239">
          <cell r="B239"/>
          <cell r="C239"/>
        </row>
        <row r="240">
          <cell r="B240"/>
          <cell r="C240"/>
        </row>
        <row r="241">
          <cell r="B241"/>
          <cell r="C241"/>
        </row>
        <row r="242">
          <cell r="B242"/>
          <cell r="C242"/>
        </row>
        <row r="243">
          <cell r="B243"/>
          <cell r="C243"/>
        </row>
        <row r="244">
          <cell r="B244"/>
          <cell r="C244"/>
        </row>
        <row r="245">
          <cell r="B245"/>
          <cell r="C245"/>
        </row>
        <row r="246">
          <cell r="B246"/>
          <cell r="C246"/>
        </row>
        <row r="247">
          <cell r="B247"/>
          <cell r="C247"/>
        </row>
        <row r="248">
          <cell r="B248"/>
          <cell r="C248"/>
        </row>
        <row r="249">
          <cell r="B249"/>
          <cell r="C249"/>
        </row>
        <row r="250">
          <cell r="B250"/>
          <cell r="C250"/>
        </row>
        <row r="251">
          <cell r="B251"/>
          <cell r="C251"/>
        </row>
        <row r="252">
          <cell r="B252"/>
          <cell r="C252"/>
        </row>
        <row r="253">
          <cell r="B253"/>
          <cell r="C253"/>
        </row>
        <row r="254">
          <cell r="B254"/>
          <cell r="C254"/>
        </row>
        <row r="255">
          <cell r="B255"/>
          <cell r="C255"/>
        </row>
        <row r="256">
          <cell r="B256"/>
          <cell r="C256"/>
        </row>
        <row r="257">
          <cell r="B257"/>
          <cell r="C257"/>
        </row>
        <row r="258">
          <cell r="B258"/>
          <cell r="C258"/>
        </row>
        <row r="259">
          <cell r="B259"/>
          <cell r="C259"/>
        </row>
        <row r="260">
          <cell r="B260"/>
          <cell r="C260"/>
        </row>
        <row r="261">
          <cell r="B261"/>
          <cell r="C261"/>
        </row>
        <row r="262">
          <cell r="B262"/>
          <cell r="C262"/>
        </row>
        <row r="263">
          <cell r="B263"/>
          <cell r="C263"/>
        </row>
        <row r="264">
          <cell r="B264"/>
          <cell r="C264"/>
        </row>
        <row r="265">
          <cell r="B265"/>
          <cell r="C265"/>
        </row>
        <row r="266">
          <cell r="B266"/>
          <cell r="C266"/>
        </row>
        <row r="267">
          <cell r="B267"/>
          <cell r="C267"/>
        </row>
        <row r="268">
          <cell r="B268"/>
          <cell r="C268"/>
        </row>
        <row r="269">
          <cell r="B269"/>
          <cell r="C269"/>
        </row>
        <row r="270">
          <cell r="B270"/>
          <cell r="C270"/>
        </row>
        <row r="271">
          <cell r="B271"/>
          <cell r="C271"/>
        </row>
        <row r="272">
          <cell r="B272"/>
          <cell r="C272"/>
        </row>
        <row r="273">
          <cell r="B273"/>
          <cell r="C273"/>
        </row>
        <row r="274">
          <cell r="B274"/>
          <cell r="C274"/>
        </row>
        <row r="275">
          <cell r="B275"/>
          <cell r="C275"/>
        </row>
        <row r="276">
          <cell r="B276"/>
          <cell r="C276"/>
        </row>
        <row r="277">
          <cell r="B277"/>
          <cell r="C277"/>
        </row>
        <row r="278">
          <cell r="B278"/>
          <cell r="C278"/>
        </row>
        <row r="279">
          <cell r="B279"/>
          <cell r="C279"/>
        </row>
        <row r="280">
          <cell r="B280"/>
          <cell r="C280"/>
        </row>
        <row r="281">
          <cell r="B281"/>
          <cell r="C281"/>
        </row>
        <row r="282">
          <cell r="B282"/>
          <cell r="C282"/>
        </row>
        <row r="283">
          <cell r="B283"/>
          <cell r="C283"/>
        </row>
        <row r="284">
          <cell r="B284"/>
          <cell r="C284"/>
        </row>
        <row r="285">
          <cell r="B285"/>
          <cell r="C285"/>
        </row>
        <row r="286">
          <cell r="B286"/>
          <cell r="C286"/>
        </row>
        <row r="287">
          <cell r="B287"/>
          <cell r="C287"/>
        </row>
        <row r="288">
          <cell r="B288"/>
          <cell r="C288"/>
        </row>
        <row r="289">
          <cell r="B289"/>
          <cell r="C289"/>
        </row>
        <row r="290">
          <cell r="B290"/>
          <cell r="C290"/>
        </row>
        <row r="291">
          <cell r="B291"/>
          <cell r="C291"/>
        </row>
        <row r="292">
          <cell r="B292"/>
          <cell r="C292"/>
        </row>
        <row r="293">
          <cell r="B293"/>
          <cell r="C293"/>
        </row>
        <row r="294">
          <cell r="B294"/>
          <cell r="C294"/>
        </row>
        <row r="295">
          <cell r="B295"/>
          <cell r="C295"/>
        </row>
        <row r="296">
          <cell r="B296"/>
          <cell r="C296"/>
        </row>
        <row r="297">
          <cell r="B297"/>
          <cell r="C297"/>
        </row>
        <row r="298">
          <cell r="B298"/>
          <cell r="C298"/>
        </row>
        <row r="299">
          <cell r="B299"/>
          <cell r="C299"/>
        </row>
        <row r="300">
          <cell r="B300"/>
          <cell r="C300"/>
        </row>
        <row r="301">
          <cell r="B301"/>
          <cell r="C301"/>
        </row>
        <row r="302">
          <cell r="B302"/>
          <cell r="C302"/>
        </row>
        <row r="303">
          <cell r="B303"/>
          <cell r="C303"/>
        </row>
        <row r="304">
          <cell r="B304"/>
          <cell r="C304"/>
        </row>
        <row r="305">
          <cell r="B305"/>
          <cell r="C305"/>
        </row>
        <row r="306">
          <cell r="B306"/>
          <cell r="C306"/>
        </row>
        <row r="307">
          <cell r="B307"/>
          <cell r="C307"/>
        </row>
        <row r="308">
          <cell r="B308"/>
          <cell r="C308"/>
        </row>
        <row r="309">
          <cell r="B309"/>
          <cell r="C309"/>
        </row>
        <row r="310">
          <cell r="B310"/>
          <cell r="C310"/>
        </row>
        <row r="311">
          <cell r="B311"/>
          <cell r="C311"/>
        </row>
        <row r="312">
          <cell r="B312"/>
          <cell r="C312"/>
        </row>
        <row r="313">
          <cell r="B313"/>
          <cell r="C313"/>
        </row>
        <row r="314">
          <cell r="B314"/>
          <cell r="C314"/>
        </row>
        <row r="315">
          <cell r="B315"/>
          <cell r="C315"/>
        </row>
        <row r="316">
          <cell r="B316"/>
          <cell r="C316"/>
        </row>
        <row r="317">
          <cell r="B317"/>
          <cell r="C317"/>
        </row>
        <row r="318">
          <cell r="B318"/>
          <cell r="C318"/>
        </row>
        <row r="319">
          <cell r="B319"/>
          <cell r="C319"/>
        </row>
        <row r="320">
          <cell r="B320"/>
          <cell r="C320"/>
        </row>
        <row r="321">
          <cell r="B321"/>
          <cell r="C321"/>
        </row>
        <row r="322">
          <cell r="B322"/>
          <cell r="C322"/>
        </row>
        <row r="323">
          <cell r="B323"/>
          <cell r="C323"/>
        </row>
        <row r="324">
          <cell r="B324"/>
          <cell r="C324"/>
        </row>
        <row r="325">
          <cell r="B325"/>
          <cell r="C325"/>
        </row>
        <row r="326">
          <cell r="B326"/>
          <cell r="C326"/>
        </row>
        <row r="327">
          <cell r="B327"/>
          <cell r="C327"/>
        </row>
        <row r="328">
          <cell r="B328"/>
          <cell r="C328"/>
        </row>
        <row r="329">
          <cell r="B329"/>
          <cell r="C329"/>
        </row>
        <row r="330">
          <cell r="B330"/>
          <cell r="C330"/>
        </row>
        <row r="331">
          <cell r="B331"/>
          <cell r="C331"/>
        </row>
        <row r="332">
          <cell r="B332"/>
          <cell r="C332"/>
        </row>
        <row r="333">
          <cell r="B333"/>
          <cell r="C333"/>
        </row>
        <row r="334">
          <cell r="B334"/>
          <cell r="C334"/>
        </row>
        <row r="335">
          <cell r="B335"/>
          <cell r="C335"/>
        </row>
        <row r="336">
          <cell r="B336"/>
          <cell r="C336"/>
        </row>
        <row r="337">
          <cell r="B337"/>
          <cell r="C337"/>
        </row>
        <row r="338">
          <cell r="B338"/>
          <cell r="C338"/>
        </row>
        <row r="339">
          <cell r="B339"/>
          <cell r="C339"/>
        </row>
        <row r="340">
          <cell r="B340"/>
          <cell r="C340"/>
        </row>
        <row r="341">
          <cell r="B341"/>
          <cell r="C341"/>
        </row>
        <row r="342">
          <cell r="B342"/>
          <cell r="C342"/>
        </row>
        <row r="343">
          <cell r="B343"/>
          <cell r="C343"/>
        </row>
        <row r="344">
          <cell r="B344"/>
          <cell r="C344"/>
        </row>
        <row r="345">
          <cell r="B345"/>
          <cell r="C345"/>
        </row>
        <row r="346">
          <cell r="B346"/>
          <cell r="C346"/>
        </row>
        <row r="347">
          <cell r="B347"/>
          <cell r="C347"/>
        </row>
        <row r="348">
          <cell r="B348"/>
          <cell r="C348"/>
        </row>
        <row r="349">
          <cell r="B349"/>
          <cell r="C349"/>
        </row>
        <row r="350">
          <cell r="B350"/>
          <cell r="C350"/>
        </row>
        <row r="351">
          <cell r="B351"/>
          <cell r="C351"/>
        </row>
        <row r="352">
          <cell r="B352"/>
          <cell r="C352"/>
        </row>
        <row r="353">
          <cell r="B353"/>
          <cell r="C353"/>
        </row>
        <row r="354">
          <cell r="B354"/>
          <cell r="C354"/>
        </row>
        <row r="355">
          <cell r="B355"/>
          <cell r="C355"/>
        </row>
        <row r="356">
          <cell r="B356"/>
          <cell r="C356"/>
        </row>
        <row r="357">
          <cell r="B357"/>
          <cell r="C357"/>
        </row>
        <row r="358">
          <cell r="B358"/>
          <cell r="C358"/>
        </row>
        <row r="359">
          <cell r="B359"/>
          <cell r="C359"/>
        </row>
        <row r="360">
          <cell r="B360"/>
          <cell r="C360"/>
        </row>
        <row r="361">
          <cell r="B361"/>
          <cell r="C361"/>
        </row>
        <row r="362">
          <cell r="B362"/>
          <cell r="C362"/>
        </row>
        <row r="363">
          <cell r="B363"/>
          <cell r="C363"/>
        </row>
        <row r="364">
          <cell r="B364"/>
          <cell r="C364"/>
        </row>
        <row r="365">
          <cell r="B365"/>
          <cell r="C365"/>
        </row>
        <row r="366">
          <cell r="B366"/>
          <cell r="C366"/>
        </row>
        <row r="367">
          <cell r="B367"/>
          <cell r="C367"/>
        </row>
        <row r="368">
          <cell r="B368"/>
          <cell r="C368"/>
        </row>
        <row r="369">
          <cell r="B369"/>
          <cell r="C369"/>
        </row>
        <row r="370">
          <cell r="B370"/>
          <cell r="C370"/>
        </row>
        <row r="371">
          <cell r="B371"/>
          <cell r="C371"/>
        </row>
        <row r="372">
          <cell r="B372"/>
          <cell r="C372"/>
        </row>
        <row r="373">
          <cell r="B373"/>
          <cell r="C373"/>
        </row>
        <row r="374">
          <cell r="B374"/>
          <cell r="C374"/>
        </row>
        <row r="375">
          <cell r="B375"/>
          <cell r="C375"/>
        </row>
        <row r="376">
          <cell r="B376"/>
          <cell r="C376"/>
        </row>
        <row r="377">
          <cell r="B377"/>
          <cell r="C377"/>
        </row>
        <row r="378">
          <cell r="B378"/>
          <cell r="C378"/>
        </row>
        <row r="379">
          <cell r="B379"/>
          <cell r="C379"/>
        </row>
        <row r="380">
          <cell r="B380"/>
          <cell r="C380"/>
        </row>
        <row r="381">
          <cell r="B381"/>
          <cell r="C381"/>
        </row>
        <row r="382">
          <cell r="B382"/>
          <cell r="C382"/>
        </row>
        <row r="383">
          <cell r="B383"/>
          <cell r="C383"/>
        </row>
        <row r="384">
          <cell r="B384"/>
          <cell r="C384"/>
        </row>
        <row r="385">
          <cell r="B385"/>
          <cell r="C385"/>
        </row>
        <row r="386">
          <cell r="B386"/>
          <cell r="C386"/>
        </row>
        <row r="387">
          <cell r="B387"/>
          <cell r="C387"/>
        </row>
        <row r="388">
          <cell r="B388"/>
          <cell r="C388"/>
        </row>
        <row r="389">
          <cell r="B389"/>
          <cell r="C389"/>
        </row>
        <row r="390">
          <cell r="B390"/>
          <cell r="C390"/>
        </row>
        <row r="391">
          <cell r="B391"/>
          <cell r="C391"/>
        </row>
        <row r="392">
          <cell r="B392"/>
          <cell r="C392"/>
        </row>
        <row r="393">
          <cell r="B393"/>
          <cell r="C393"/>
        </row>
        <row r="394">
          <cell r="B394"/>
          <cell r="C394"/>
        </row>
        <row r="395">
          <cell r="B395"/>
          <cell r="C395"/>
        </row>
        <row r="396">
          <cell r="B396"/>
          <cell r="C396"/>
        </row>
        <row r="397">
          <cell r="B397"/>
          <cell r="C397"/>
        </row>
        <row r="398">
          <cell r="B398"/>
          <cell r="C398"/>
        </row>
        <row r="399">
          <cell r="B399"/>
          <cell r="C399"/>
        </row>
        <row r="400">
          <cell r="B400"/>
          <cell r="C400"/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s"/>
      <sheetName val="inscriptions"/>
      <sheetName val="classement"/>
      <sheetName val="categories"/>
      <sheetName val="logica"/>
    </sheetNames>
    <sheetDataSet>
      <sheetData sheetId="0"/>
      <sheetData sheetId="1"/>
      <sheetData sheetId="2">
        <row r="7">
          <cell r="B7">
            <v>21</v>
          </cell>
          <cell r="C7">
            <v>5.454861111111111E-2</v>
          </cell>
        </row>
        <row r="8">
          <cell r="B8">
            <v>78</v>
          </cell>
          <cell r="C8">
            <v>5.635416666666667E-2</v>
          </cell>
        </row>
        <row r="9">
          <cell r="B9">
            <v>59</v>
          </cell>
          <cell r="C9">
            <v>5.9745370370370372E-2</v>
          </cell>
        </row>
        <row r="10">
          <cell r="B10">
            <v>76</v>
          </cell>
          <cell r="C10">
            <v>6.1053240740740734E-2</v>
          </cell>
        </row>
        <row r="11">
          <cell r="B11">
            <v>38</v>
          </cell>
          <cell r="C11">
            <v>6.2731481481481485E-2</v>
          </cell>
        </row>
        <row r="12">
          <cell r="B12">
            <v>2</v>
          </cell>
          <cell r="C12">
            <v>6.2754629629629632E-2</v>
          </cell>
        </row>
        <row r="13">
          <cell r="B13">
            <v>11</v>
          </cell>
          <cell r="C13">
            <v>6.2754629629629632E-2</v>
          </cell>
        </row>
        <row r="14">
          <cell r="B14">
            <v>54</v>
          </cell>
          <cell r="C14">
            <v>6.3009259259259265E-2</v>
          </cell>
        </row>
        <row r="15">
          <cell r="B15">
            <v>41</v>
          </cell>
          <cell r="C15">
            <v>6.3217592592592589E-2</v>
          </cell>
        </row>
        <row r="16">
          <cell r="B16">
            <v>33</v>
          </cell>
          <cell r="C16">
            <v>6.3414351851851847E-2</v>
          </cell>
        </row>
        <row r="17">
          <cell r="B17">
            <v>6</v>
          </cell>
          <cell r="C17">
            <v>6.474537037037037E-2</v>
          </cell>
        </row>
        <row r="18">
          <cell r="B18">
            <v>14</v>
          </cell>
          <cell r="C18">
            <v>6.5069444444444444E-2</v>
          </cell>
        </row>
        <row r="19">
          <cell r="B19">
            <v>19</v>
          </cell>
          <cell r="C19">
            <v>6.5601851851851856E-2</v>
          </cell>
        </row>
        <row r="20">
          <cell r="B20">
            <v>32</v>
          </cell>
          <cell r="C20">
            <v>6.6203703703703709E-2</v>
          </cell>
        </row>
        <row r="21">
          <cell r="B21">
            <v>15</v>
          </cell>
          <cell r="C21">
            <v>6.7164351851851864E-2</v>
          </cell>
        </row>
        <row r="22">
          <cell r="B22">
            <v>35</v>
          </cell>
          <cell r="C22">
            <v>6.7974537037037042E-2</v>
          </cell>
        </row>
        <row r="23">
          <cell r="B23">
            <v>68</v>
          </cell>
          <cell r="C23">
            <v>6.8298611111111115E-2</v>
          </cell>
        </row>
        <row r="24">
          <cell r="B24">
            <v>13</v>
          </cell>
          <cell r="C24">
            <v>6.9085648148148146E-2</v>
          </cell>
        </row>
        <row r="25">
          <cell r="B25">
            <v>56</v>
          </cell>
          <cell r="C25">
            <v>6.924768518518519E-2</v>
          </cell>
        </row>
        <row r="26">
          <cell r="B26">
            <v>57</v>
          </cell>
          <cell r="C26">
            <v>6.9270833333333337E-2</v>
          </cell>
        </row>
        <row r="27">
          <cell r="B27">
            <v>10</v>
          </cell>
          <cell r="C27">
            <v>6.987268518518519E-2</v>
          </cell>
        </row>
        <row r="28">
          <cell r="B28">
            <v>12</v>
          </cell>
          <cell r="C28">
            <v>6.987268518518519E-2</v>
          </cell>
        </row>
        <row r="29">
          <cell r="B29">
            <v>24</v>
          </cell>
          <cell r="C29">
            <v>7.0613425925925913E-2</v>
          </cell>
        </row>
        <row r="30">
          <cell r="B30">
            <v>31</v>
          </cell>
          <cell r="C30">
            <v>7.1122685185185178E-2</v>
          </cell>
        </row>
        <row r="31">
          <cell r="B31">
            <v>47</v>
          </cell>
          <cell r="C31">
            <v>7.1261574074074074E-2</v>
          </cell>
        </row>
        <row r="32">
          <cell r="B32">
            <v>39</v>
          </cell>
          <cell r="C32">
            <v>7.1284722222222222E-2</v>
          </cell>
        </row>
        <row r="33">
          <cell r="B33">
            <v>50</v>
          </cell>
          <cell r="C33">
            <v>7.1296296296296288E-2</v>
          </cell>
        </row>
        <row r="34">
          <cell r="B34">
            <v>26</v>
          </cell>
          <cell r="C34">
            <v>7.1863425925925928E-2</v>
          </cell>
        </row>
        <row r="35">
          <cell r="B35">
            <v>58</v>
          </cell>
          <cell r="C35">
            <v>7.2418981481481473E-2</v>
          </cell>
        </row>
        <row r="36">
          <cell r="B36">
            <v>5</v>
          </cell>
          <cell r="C36">
            <v>7.2847222222222216E-2</v>
          </cell>
        </row>
        <row r="37">
          <cell r="B37">
            <v>52</v>
          </cell>
          <cell r="C37">
            <v>7.318287037037037E-2</v>
          </cell>
        </row>
        <row r="38">
          <cell r="B38">
            <v>64</v>
          </cell>
          <cell r="C38">
            <v>7.3217592592592584E-2</v>
          </cell>
        </row>
        <row r="39">
          <cell r="B39">
            <v>20</v>
          </cell>
          <cell r="C39">
            <v>7.3356481481481481E-2</v>
          </cell>
        </row>
        <row r="40">
          <cell r="B40">
            <v>22</v>
          </cell>
          <cell r="C40">
            <v>7.3680555555555555E-2</v>
          </cell>
        </row>
        <row r="41">
          <cell r="B41">
            <v>43</v>
          </cell>
          <cell r="C41">
            <v>7.4108796296296298E-2</v>
          </cell>
        </row>
        <row r="42">
          <cell r="B42">
            <v>34</v>
          </cell>
          <cell r="C42">
            <v>7.4664351851851843E-2</v>
          </cell>
        </row>
        <row r="43">
          <cell r="B43">
            <v>53</v>
          </cell>
          <cell r="C43">
            <v>7.5011574074074064E-2</v>
          </cell>
        </row>
        <row r="44">
          <cell r="B44">
            <v>63</v>
          </cell>
          <cell r="C44">
            <v>7.5231481481481483E-2</v>
          </cell>
        </row>
        <row r="45">
          <cell r="B45">
            <v>74</v>
          </cell>
          <cell r="C45">
            <v>7.5266203703703696E-2</v>
          </cell>
        </row>
        <row r="46">
          <cell r="B46">
            <v>40</v>
          </cell>
          <cell r="C46">
            <v>7.5381944444444446E-2</v>
          </cell>
        </row>
        <row r="47">
          <cell r="B47">
            <v>70</v>
          </cell>
          <cell r="C47">
            <v>7.5439814814814821E-2</v>
          </cell>
        </row>
        <row r="48">
          <cell r="B48">
            <v>1</v>
          </cell>
          <cell r="C48">
            <v>7.587962962962963E-2</v>
          </cell>
        </row>
        <row r="49">
          <cell r="B49">
            <v>17</v>
          </cell>
          <cell r="C49">
            <v>7.6030092592592594E-2</v>
          </cell>
        </row>
        <row r="50">
          <cell r="B50">
            <v>65</v>
          </cell>
          <cell r="C50">
            <v>7.6053240740740741E-2</v>
          </cell>
        </row>
        <row r="51">
          <cell r="B51">
            <v>71</v>
          </cell>
          <cell r="C51">
            <v>7.6087962962962954E-2</v>
          </cell>
        </row>
        <row r="52">
          <cell r="B52">
            <v>55</v>
          </cell>
          <cell r="C52">
            <v>7.6469907407407403E-2</v>
          </cell>
        </row>
        <row r="53">
          <cell r="B53">
            <v>36</v>
          </cell>
          <cell r="C53">
            <v>7.7048611111111109E-2</v>
          </cell>
        </row>
        <row r="54">
          <cell r="B54">
            <v>60</v>
          </cell>
          <cell r="C54">
            <v>7.7199074074074073E-2</v>
          </cell>
        </row>
        <row r="55">
          <cell r="B55">
            <v>66</v>
          </cell>
          <cell r="C55">
            <v>7.7615740740740735E-2</v>
          </cell>
        </row>
        <row r="56">
          <cell r="B56">
            <v>67</v>
          </cell>
          <cell r="C56">
            <v>7.7627314814814816E-2</v>
          </cell>
        </row>
        <row r="57">
          <cell r="B57">
            <v>45</v>
          </cell>
          <cell r="C57">
            <v>7.8101851851851853E-2</v>
          </cell>
        </row>
        <row r="58">
          <cell r="B58">
            <v>79</v>
          </cell>
          <cell r="C58">
            <v>7.8379629629629632E-2</v>
          </cell>
        </row>
        <row r="59">
          <cell r="B59">
            <v>7</v>
          </cell>
          <cell r="C59">
            <v>7.8657407407407412E-2</v>
          </cell>
        </row>
        <row r="60">
          <cell r="B60">
            <v>30</v>
          </cell>
          <cell r="C60">
            <v>7.9074074074074074E-2</v>
          </cell>
        </row>
        <row r="61">
          <cell r="B61">
            <v>77</v>
          </cell>
          <cell r="C61">
            <v>7.9131944444444449E-2</v>
          </cell>
        </row>
        <row r="62">
          <cell r="B62">
            <v>16</v>
          </cell>
          <cell r="C62">
            <v>7.9293981481481479E-2</v>
          </cell>
        </row>
        <row r="63">
          <cell r="B63">
            <v>69</v>
          </cell>
          <cell r="C63">
            <v>7.9328703703703707E-2</v>
          </cell>
        </row>
        <row r="64">
          <cell r="B64">
            <v>18</v>
          </cell>
          <cell r="C64">
            <v>7.9583333333333339E-2</v>
          </cell>
        </row>
        <row r="65">
          <cell r="B65">
            <v>25</v>
          </cell>
          <cell r="C65">
            <v>7.9965277777777774E-2</v>
          </cell>
        </row>
        <row r="66">
          <cell r="B66">
            <v>80</v>
          </cell>
          <cell r="C66">
            <v>8.0578703703703694E-2</v>
          </cell>
        </row>
        <row r="67">
          <cell r="B67">
            <v>72</v>
          </cell>
          <cell r="C67">
            <v>8.0625000000000002E-2</v>
          </cell>
        </row>
        <row r="68">
          <cell r="B68">
            <v>44</v>
          </cell>
          <cell r="C68">
            <v>8.0752314814814818E-2</v>
          </cell>
        </row>
        <row r="69">
          <cell r="B69">
            <v>28</v>
          </cell>
          <cell r="C69">
            <v>8.0868055555555554E-2</v>
          </cell>
        </row>
        <row r="70">
          <cell r="B70">
            <v>75</v>
          </cell>
          <cell r="C70">
            <v>8.143518518518518E-2</v>
          </cell>
        </row>
        <row r="71">
          <cell r="B71">
            <v>29</v>
          </cell>
          <cell r="C71">
            <v>8.1597222222222224E-2</v>
          </cell>
        </row>
        <row r="72">
          <cell r="B72">
            <v>9</v>
          </cell>
          <cell r="C72">
            <v>8.2141203703703702E-2</v>
          </cell>
        </row>
        <row r="73">
          <cell r="B73">
            <v>23</v>
          </cell>
          <cell r="C73">
            <v>8.2372685185185188E-2</v>
          </cell>
        </row>
        <row r="74">
          <cell r="B74">
            <v>51</v>
          </cell>
          <cell r="C74">
            <v>8.3738425925925938E-2</v>
          </cell>
        </row>
        <row r="75">
          <cell r="B75">
            <v>48</v>
          </cell>
          <cell r="C75">
            <v>8.3923611111111115E-2</v>
          </cell>
        </row>
        <row r="76">
          <cell r="B76">
            <v>27</v>
          </cell>
          <cell r="C76">
            <v>8.398148148148149E-2</v>
          </cell>
        </row>
        <row r="77">
          <cell r="B77">
            <v>42</v>
          </cell>
          <cell r="C77">
            <v>8.4513888888888888E-2</v>
          </cell>
        </row>
        <row r="78">
          <cell r="B78">
            <v>8</v>
          </cell>
          <cell r="C78">
            <v>8.7858796296296296E-2</v>
          </cell>
        </row>
        <row r="79">
          <cell r="B79">
            <v>4</v>
          </cell>
          <cell r="C79">
            <v>8.895833333333332E-2</v>
          </cell>
        </row>
        <row r="80">
          <cell r="B80">
            <v>61</v>
          </cell>
          <cell r="C80">
            <v>8.9756944444444445E-2</v>
          </cell>
        </row>
        <row r="81">
          <cell r="B81">
            <v>46</v>
          </cell>
          <cell r="C81">
            <v>8.9768518518518525E-2</v>
          </cell>
        </row>
        <row r="82">
          <cell r="B82">
            <v>62</v>
          </cell>
          <cell r="C82">
            <v>8.9768518518518525E-2</v>
          </cell>
        </row>
        <row r="83">
          <cell r="B83">
            <v>37</v>
          </cell>
          <cell r="C83">
            <v>9.0486111111111114E-2</v>
          </cell>
        </row>
        <row r="84">
          <cell r="B84">
            <v>73</v>
          </cell>
          <cell r="C84">
            <v>9.331018518518519E-2</v>
          </cell>
        </row>
        <row r="85">
          <cell r="B85">
            <v>49</v>
          </cell>
          <cell r="C85">
            <v>9.4293981481481479E-2</v>
          </cell>
        </row>
        <row r="86">
          <cell r="B86">
            <v>3</v>
          </cell>
          <cell r="C86">
            <v>9.4513888888888897E-2</v>
          </cell>
        </row>
        <row r="87">
          <cell r="B87"/>
          <cell r="C87"/>
        </row>
        <row r="88">
          <cell r="B88"/>
          <cell r="C88"/>
        </row>
        <row r="89">
          <cell r="B89"/>
          <cell r="C89"/>
        </row>
        <row r="90">
          <cell r="B90"/>
          <cell r="C90"/>
        </row>
        <row r="91">
          <cell r="B91"/>
          <cell r="C91"/>
        </row>
        <row r="92">
          <cell r="B92"/>
          <cell r="C92"/>
        </row>
        <row r="93">
          <cell r="B93"/>
          <cell r="C93"/>
        </row>
        <row r="94">
          <cell r="B94"/>
          <cell r="C94"/>
        </row>
        <row r="95">
          <cell r="B95"/>
          <cell r="C95"/>
        </row>
        <row r="96">
          <cell r="B96"/>
          <cell r="C96"/>
        </row>
        <row r="97">
          <cell r="B97"/>
          <cell r="C97"/>
        </row>
        <row r="98">
          <cell r="B98"/>
          <cell r="C98"/>
        </row>
        <row r="99">
          <cell r="B99"/>
          <cell r="C99"/>
        </row>
        <row r="100">
          <cell r="B100"/>
          <cell r="C100"/>
        </row>
        <row r="101">
          <cell r="B101"/>
          <cell r="C101"/>
        </row>
        <row r="102">
          <cell r="B102"/>
          <cell r="C102"/>
        </row>
        <row r="103">
          <cell r="B103"/>
          <cell r="C103"/>
        </row>
        <row r="104">
          <cell r="B104"/>
          <cell r="C104"/>
        </row>
        <row r="105">
          <cell r="B105"/>
          <cell r="C105"/>
        </row>
        <row r="106">
          <cell r="B106"/>
          <cell r="C106"/>
        </row>
        <row r="107">
          <cell r="B107"/>
          <cell r="C107"/>
        </row>
        <row r="108">
          <cell r="B108"/>
          <cell r="C108"/>
        </row>
        <row r="109">
          <cell r="B109"/>
          <cell r="C109"/>
        </row>
        <row r="110">
          <cell r="B110"/>
          <cell r="C110"/>
        </row>
        <row r="111">
          <cell r="B111"/>
          <cell r="C111"/>
        </row>
        <row r="112">
          <cell r="B112"/>
          <cell r="C112"/>
        </row>
        <row r="113">
          <cell r="B113"/>
          <cell r="C113"/>
        </row>
        <row r="114">
          <cell r="B114"/>
          <cell r="C114"/>
        </row>
        <row r="115">
          <cell r="B115"/>
          <cell r="C115"/>
        </row>
        <row r="116">
          <cell r="B116"/>
          <cell r="C116"/>
        </row>
        <row r="117">
          <cell r="B117"/>
          <cell r="C117"/>
        </row>
        <row r="118">
          <cell r="B118"/>
          <cell r="C118"/>
        </row>
        <row r="119">
          <cell r="B119"/>
          <cell r="C119"/>
        </row>
        <row r="120">
          <cell r="B120"/>
          <cell r="C120"/>
        </row>
        <row r="121">
          <cell r="B121"/>
          <cell r="C121"/>
        </row>
        <row r="122">
          <cell r="B122"/>
          <cell r="C122"/>
        </row>
        <row r="123">
          <cell r="B123"/>
          <cell r="C123"/>
        </row>
        <row r="124">
          <cell r="B124"/>
          <cell r="C124"/>
        </row>
        <row r="125">
          <cell r="B125"/>
          <cell r="C125"/>
        </row>
        <row r="126">
          <cell r="B126"/>
          <cell r="C126"/>
        </row>
        <row r="127">
          <cell r="B127"/>
          <cell r="C127"/>
        </row>
        <row r="128">
          <cell r="B128"/>
          <cell r="C128"/>
        </row>
        <row r="129">
          <cell r="B129"/>
          <cell r="C129"/>
        </row>
        <row r="130">
          <cell r="B130"/>
          <cell r="C130"/>
        </row>
        <row r="131">
          <cell r="B131"/>
          <cell r="C131"/>
        </row>
        <row r="132">
          <cell r="B132"/>
          <cell r="C132"/>
        </row>
        <row r="133">
          <cell r="B133"/>
          <cell r="C133"/>
        </row>
        <row r="134">
          <cell r="B134"/>
          <cell r="C134"/>
        </row>
        <row r="135">
          <cell r="B135"/>
          <cell r="C135"/>
        </row>
        <row r="136">
          <cell r="B136"/>
          <cell r="C136"/>
        </row>
        <row r="137">
          <cell r="B137"/>
          <cell r="C137"/>
        </row>
        <row r="138">
          <cell r="B138"/>
          <cell r="C138"/>
        </row>
        <row r="139">
          <cell r="B139"/>
          <cell r="C139"/>
        </row>
        <row r="140">
          <cell r="B140"/>
          <cell r="C140"/>
        </row>
        <row r="141">
          <cell r="B141"/>
          <cell r="C141"/>
        </row>
        <row r="142">
          <cell r="B142"/>
          <cell r="C142"/>
        </row>
        <row r="143">
          <cell r="B143"/>
          <cell r="C143"/>
        </row>
        <row r="144">
          <cell r="B144"/>
          <cell r="C144"/>
        </row>
        <row r="145">
          <cell r="B145"/>
          <cell r="C145"/>
        </row>
        <row r="146">
          <cell r="B146"/>
          <cell r="C146"/>
        </row>
        <row r="147">
          <cell r="B147"/>
          <cell r="C147"/>
        </row>
        <row r="148">
          <cell r="B148"/>
          <cell r="C148"/>
        </row>
        <row r="149">
          <cell r="B149"/>
          <cell r="C149"/>
        </row>
        <row r="150">
          <cell r="B150"/>
          <cell r="C150"/>
        </row>
        <row r="151">
          <cell r="B151"/>
          <cell r="C151"/>
        </row>
        <row r="152">
          <cell r="B152"/>
          <cell r="C152"/>
        </row>
        <row r="153">
          <cell r="B153"/>
          <cell r="C153"/>
        </row>
        <row r="154">
          <cell r="B154"/>
          <cell r="C154"/>
        </row>
        <row r="155">
          <cell r="B155"/>
          <cell r="C155"/>
        </row>
        <row r="156">
          <cell r="B156"/>
          <cell r="C156"/>
        </row>
        <row r="157">
          <cell r="B157"/>
          <cell r="C157"/>
        </row>
        <row r="158">
          <cell r="B158"/>
          <cell r="C158"/>
        </row>
        <row r="159">
          <cell r="B159"/>
          <cell r="C159"/>
        </row>
        <row r="160">
          <cell r="B160"/>
          <cell r="C160"/>
        </row>
        <row r="161">
          <cell r="B161"/>
          <cell r="C161"/>
        </row>
        <row r="162">
          <cell r="B162"/>
          <cell r="C162"/>
        </row>
        <row r="163">
          <cell r="B163"/>
          <cell r="C163"/>
        </row>
        <row r="164">
          <cell r="B164"/>
          <cell r="C164"/>
        </row>
        <row r="165">
          <cell r="B165"/>
          <cell r="C165"/>
        </row>
        <row r="166">
          <cell r="B166"/>
          <cell r="C166"/>
        </row>
        <row r="167">
          <cell r="B167"/>
          <cell r="C167"/>
        </row>
        <row r="168">
          <cell r="B168"/>
          <cell r="C168"/>
        </row>
        <row r="169">
          <cell r="B169"/>
          <cell r="C169"/>
        </row>
        <row r="170">
          <cell r="B170"/>
          <cell r="C170"/>
        </row>
        <row r="171">
          <cell r="B171"/>
          <cell r="C171"/>
        </row>
        <row r="172">
          <cell r="B172"/>
          <cell r="C172"/>
        </row>
        <row r="173">
          <cell r="B173"/>
          <cell r="C173"/>
        </row>
        <row r="174">
          <cell r="B174"/>
          <cell r="C174"/>
        </row>
        <row r="175">
          <cell r="B175"/>
          <cell r="C175"/>
        </row>
        <row r="176">
          <cell r="B176"/>
          <cell r="C176"/>
        </row>
        <row r="177">
          <cell r="B177"/>
          <cell r="C177"/>
        </row>
        <row r="178">
          <cell r="B178"/>
          <cell r="C178"/>
        </row>
        <row r="179">
          <cell r="B179"/>
          <cell r="C179"/>
        </row>
        <row r="180">
          <cell r="B180"/>
          <cell r="C180"/>
        </row>
        <row r="181">
          <cell r="B181"/>
          <cell r="C181"/>
        </row>
        <row r="182">
          <cell r="B182"/>
          <cell r="C182"/>
        </row>
        <row r="183">
          <cell r="B183"/>
          <cell r="C183"/>
        </row>
        <row r="184">
          <cell r="B184"/>
          <cell r="C184"/>
        </row>
        <row r="185">
          <cell r="B185"/>
          <cell r="C185"/>
        </row>
        <row r="186">
          <cell r="B186"/>
          <cell r="C186"/>
        </row>
        <row r="187">
          <cell r="B187"/>
          <cell r="C187"/>
        </row>
        <row r="188">
          <cell r="B188"/>
          <cell r="C188"/>
        </row>
        <row r="189">
          <cell r="B189"/>
          <cell r="C189"/>
        </row>
        <row r="190">
          <cell r="B190"/>
          <cell r="C190"/>
        </row>
        <row r="191">
          <cell r="B191"/>
          <cell r="C191"/>
        </row>
        <row r="192">
          <cell r="B192"/>
          <cell r="C192"/>
        </row>
        <row r="193">
          <cell r="B193"/>
          <cell r="C193"/>
        </row>
        <row r="194">
          <cell r="B194"/>
          <cell r="C194"/>
        </row>
        <row r="195">
          <cell r="B195"/>
          <cell r="C195"/>
        </row>
        <row r="196">
          <cell r="B196"/>
          <cell r="C196"/>
        </row>
        <row r="197">
          <cell r="B197"/>
          <cell r="C197"/>
        </row>
        <row r="198">
          <cell r="B198"/>
          <cell r="C198"/>
        </row>
        <row r="199">
          <cell r="B199"/>
          <cell r="C199"/>
        </row>
        <row r="200">
          <cell r="B200"/>
          <cell r="C200"/>
        </row>
        <row r="201">
          <cell r="B201"/>
          <cell r="C201"/>
        </row>
        <row r="202">
          <cell r="B202"/>
          <cell r="C202"/>
        </row>
        <row r="203">
          <cell r="B203"/>
          <cell r="C203"/>
        </row>
        <row r="204">
          <cell r="B204"/>
          <cell r="C204"/>
        </row>
        <row r="205">
          <cell r="B205"/>
          <cell r="C205"/>
        </row>
        <row r="206">
          <cell r="B206"/>
          <cell r="C206"/>
        </row>
        <row r="207">
          <cell r="B207"/>
          <cell r="C207"/>
        </row>
        <row r="208">
          <cell r="B208"/>
          <cell r="C208"/>
        </row>
        <row r="209">
          <cell r="B209"/>
          <cell r="C209"/>
        </row>
        <row r="210">
          <cell r="B210"/>
          <cell r="C210"/>
        </row>
        <row r="211">
          <cell r="B211"/>
          <cell r="C211"/>
        </row>
        <row r="212">
          <cell r="B212"/>
          <cell r="C212"/>
        </row>
        <row r="213">
          <cell r="B213"/>
          <cell r="C213"/>
        </row>
        <row r="214">
          <cell r="B214"/>
          <cell r="C214"/>
        </row>
        <row r="215">
          <cell r="B215"/>
          <cell r="C215"/>
        </row>
        <row r="216">
          <cell r="B216"/>
          <cell r="C216"/>
        </row>
        <row r="217">
          <cell r="B217"/>
          <cell r="C217"/>
        </row>
        <row r="218">
          <cell r="B218"/>
          <cell r="C218"/>
        </row>
        <row r="219">
          <cell r="B219"/>
          <cell r="C219"/>
        </row>
        <row r="220">
          <cell r="B220"/>
          <cell r="C220"/>
        </row>
        <row r="221">
          <cell r="B221"/>
          <cell r="C221"/>
        </row>
        <row r="222">
          <cell r="B222"/>
          <cell r="C222"/>
        </row>
        <row r="223">
          <cell r="B223"/>
          <cell r="C223"/>
        </row>
        <row r="224">
          <cell r="B224"/>
          <cell r="C224"/>
        </row>
        <row r="225">
          <cell r="B225"/>
          <cell r="C225"/>
        </row>
        <row r="226">
          <cell r="B226"/>
          <cell r="C226"/>
        </row>
        <row r="227">
          <cell r="B227"/>
          <cell r="C227"/>
        </row>
        <row r="228">
          <cell r="B228"/>
          <cell r="C228"/>
        </row>
        <row r="229">
          <cell r="B229"/>
          <cell r="C229"/>
        </row>
        <row r="230">
          <cell r="B230"/>
          <cell r="C230"/>
        </row>
        <row r="231">
          <cell r="B231"/>
          <cell r="C231"/>
        </row>
        <row r="232">
          <cell r="B232"/>
          <cell r="C232"/>
        </row>
        <row r="233">
          <cell r="B233"/>
          <cell r="C233"/>
        </row>
        <row r="234">
          <cell r="B234"/>
          <cell r="C234"/>
        </row>
        <row r="235">
          <cell r="B235"/>
          <cell r="C235"/>
        </row>
        <row r="236">
          <cell r="B236"/>
          <cell r="C236"/>
        </row>
        <row r="237">
          <cell r="B237"/>
          <cell r="C237"/>
        </row>
        <row r="238">
          <cell r="B238"/>
          <cell r="C238"/>
        </row>
        <row r="239">
          <cell r="B239"/>
          <cell r="C239"/>
        </row>
        <row r="240">
          <cell r="B240"/>
          <cell r="C240"/>
        </row>
        <row r="241">
          <cell r="B241"/>
          <cell r="C241"/>
        </row>
        <row r="242">
          <cell r="B242"/>
          <cell r="C242"/>
        </row>
        <row r="243">
          <cell r="B243"/>
          <cell r="C243"/>
        </row>
        <row r="244">
          <cell r="B244"/>
          <cell r="C244"/>
        </row>
        <row r="245">
          <cell r="B245"/>
          <cell r="C245"/>
        </row>
        <row r="246">
          <cell r="B246"/>
          <cell r="C246"/>
        </row>
        <row r="247">
          <cell r="B247"/>
          <cell r="C247"/>
        </row>
        <row r="248">
          <cell r="B248"/>
          <cell r="C248"/>
        </row>
        <row r="249">
          <cell r="B249"/>
          <cell r="C249"/>
        </row>
        <row r="250">
          <cell r="B250"/>
          <cell r="C250"/>
        </row>
        <row r="251">
          <cell r="B251"/>
          <cell r="C251"/>
        </row>
        <row r="252">
          <cell r="B252"/>
          <cell r="C252"/>
        </row>
        <row r="253">
          <cell r="B253"/>
          <cell r="C253"/>
        </row>
        <row r="254">
          <cell r="B254"/>
          <cell r="C254"/>
        </row>
        <row r="255">
          <cell r="B255"/>
          <cell r="C255"/>
        </row>
        <row r="256">
          <cell r="B256"/>
          <cell r="C256"/>
        </row>
        <row r="257">
          <cell r="B257"/>
          <cell r="C257"/>
        </row>
        <row r="258">
          <cell r="B258"/>
          <cell r="C258"/>
        </row>
        <row r="259">
          <cell r="B259"/>
          <cell r="C259"/>
        </row>
        <row r="260">
          <cell r="B260"/>
          <cell r="C260"/>
        </row>
        <row r="261">
          <cell r="B261"/>
          <cell r="C261"/>
        </row>
        <row r="262">
          <cell r="B262"/>
          <cell r="C262"/>
        </row>
        <row r="263">
          <cell r="B263"/>
          <cell r="C263"/>
        </row>
        <row r="264">
          <cell r="B264"/>
          <cell r="C264"/>
        </row>
        <row r="265">
          <cell r="B265"/>
          <cell r="C265"/>
        </row>
        <row r="266">
          <cell r="B266"/>
          <cell r="C266"/>
        </row>
        <row r="267">
          <cell r="B267"/>
          <cell r="C267"/>
        </row>
        <row r="268">
          <cell r="B268"/>
          <cell r="C268"/>
        </row>
        <row r="269">
          <cell r="B269"/>
          <cell r="C269"/>
        </row>
        <row r="270">
          <cell r="B270"/>
          <cell r="C270"/>
        </row>
        <row r="271">
          <cell r="B271"/>
          <cell r="C271"/>
        </row>
        <row r="272">
          <cell r="B272"/>
          <cell r="C272"/>
        </row>
        <row r="273">
          <cell r="B273"/>
          <cell r="C273"/>
        </row>
        <row r="274">
          <cell r="B274"/>
          <cell r="C274"/>
        </row>
        <row r="275">
          <cell r="B275"/>
          <cell r="C275"/>
        </row>
        <row r="276">
          <cell r="B276"/>
          <cell r="C276"/>
        </row>
        <row r="277">
          <cell r="B277"/>
          <cell r="C277"/>
        </row>
        <row r="278">
          <cell r="B278"/>
          <cell r="C278"/>
        </row>
        <row r="279">
          <cell r="B279"/>
          <cell r="C279"/>
        </row>
        <row r="280">
          <cell r="B280"/>
          <cell r="C280"/>
        </row>
        <row r="281">
          <cell r="B281"/>
          <cell r="C281"/>
        </row>
        <row r="282">
          <cell r="B282"/>
          <cell r="C282"/>
        </row>
        <row r="283">
          <cell r="B283"/>
          <cell r="C283"/>
        </row>
        <row r="284">
          <cell r="B284"/>
          <cell r="C284"/>
        </row>
        <row r="285">
          <cell r="B285"/>
          <cell r="C285"/>
        </row>
        <row r="286">
          <cell r="B286"/>
          <cell r="C286"/>
        </row>
        <row r="287">
          <cell r="B287"/>
          <cell r="C287"/>
        </row>
        <row r="288">
          <cell r="B288"/>
          <cell r="C288"/>
        </row>
        <row r="289">
          <cell r="B289"/>
          <cell r="C289"/>
        </row>
        <row r="290">
          <cell r="B290"/>
          <cell r="C290"/>
        </row>
        <row r="291">
          <cell r="B291"/>
          <cell r="C291"/>
        </row>
        <row r="292">
          <cell r="B292"/>
          <cell r="C292"/>
        </row>
        <row r="293">
          <cell r="B293"/>
          <cell r="C293"/>
        </row>
        <row r="294">
          <cell r="B294"/>
          <cell r="C294"/>
        </row>
        <row r="295">
          <cell r="B295"/>
          <cell r="C295"/>
        </row>
        <row r="296">
          <cell r="B296"/>
          <cell r="C296"/>
        </row>
        <row r="297">
          <cell r="B297"/>
          <cell r="C297"/>
        </row>
        <row r="298">
          <cell r="B298"/>
          <cell r="C298"/>
        </row>
        <row r="299">
          <cell r="B299"/>
          <cell r="C299"/>
        </row>
        <row r="300">
          <cell r="B300"/>
          <cell r="C300"/>
        </row>
        <row r="301">
          <cell r="B301"/>
          <cell r="C301"/>
        </row>
        <row r="302">
          <cell r="B302"/>
          <cell r="C302"/>
        </row>
        <row r="303">
          <cell r="B303"/>
          <cell r="C303"/>
        </row>
        <row r="304">
          <cell r="B304"/>
          <cell r="C304"/>
        </row>
        <row r="305">
          <cell r="B305"/>
          <cell r="C305"/>
        </row>
        <row r="306">
          <cell r="B306"/>
          <cell r="C306"/>
        </row>
        <row r="307">
          <cell r="B307"/>
          <cell r="C307"/>
        </row>
        <row r="308">
          <cell r="B308"/>
          <cell r="C308"/>
        </row>
        <row r="309">
          <cell r="B309"/>
          <cell r="C309"/>
        </row>
        <row r="310">
          <cell r="B310"/>
          <cell r="C310"/>
        </row>
        <row r="311">
          <cell r="B311"/>
          <cell r="C311"/>
        </row>
        <row r="312">
          <cell r="B312"/>
          <cell r="C312"/>
        </row>
        <row r="313">
          <cell r="B313"/>
          <cell r="C313"/>
        </row>
        <row r="314">
          <cell r="B314"/>
          <cell r="C314"/>
        </row>
        <row r="315">
          <cell r="B315"/>
          <cell r="C315"/>
        </row>
        <row r="316">
          <cell r="B316"/>
          <cell r="C316"/>
        </row>
        <row r="317">
          <cell r="B317"/>
          <cell r="C317"/>
        </row>
        <row r="318">
          <cell r="B318"/>
          <cell r="C318"/>
        </row>
        <row r="319">
          <cell r="B319"/>
          <cell r="C319"/>
        </row>
        <row r="320">
          <cell r="B320"/>
          <cell r="C320"/>
        </row>
        <row r="321">
          <cell r="B321"/>
          <cell r="C321"/>
        </row>
        <row r="322">
          <cell r="B322"/>
          <cell r="C322"/>
        </row>
        <row r="323">
          <cell r="B323"/>
          <cell r="C323"/>
        </row>
        <row r="324">
          <cell r="B324"/>
          <cell r="C324"/>
        </row>
        <row r="325">
          <cell r="B325"/>
          <cell r="C325"/>
        </row>
        <row r="326">
          <cell r="B326"/>
          <cell r="C326"/>
        </row>
        <row r="327">
          <cell r="B327"/>
          <cell r="C327"/>
        </row>
        <row r="328">
          <cell r="B328"/>
          <cell r="C328"/>
        </row>
        <row r="329">
          <cell r="B329"/>
          <cell r="C329"/>
        </row>
        <row r="330">
          <cell r="B330"/>
          <cell r="C330"/>
        </row>
        <row r="331">
          <cell r="B331"/>
          <cell r="C331"/>
        </row>
        <row r="332">
          <cell r="B332"/>
          <cell r="C332"/>
        </row>
        <row r="333">
          <cell r="B333"/>
          <cell r="C333"/>
        </row>
        <row r="334">
          <cell r="B334"/>
          <cell r="C334"/>
        </row>
        <row r="335">
          <cell r="B335"/>
          <cell r="C335"/>
        </row>
        <row r="336">
          <cell r="B336"/>
          <cell r="C336"/>
        </row>
        <row r="337">
          <cell r="B337"/>
          <cell r="C337"/>
        </row>
        <row r="338">
          <cell r="B338"/>
          <cell r="C338"/>
        </row>
        <row r="339">
          <cell r="B339"/>
          <cell r="C339"/>
        </row>
        <row r="340">
          <cell r="B340"/>
          <cell r="C340"/>
        </row>
        <row r="341">
          <cell r="B341"/>
          <cell r="C341"/>
        </row>
        <row r="342">
          <cell r="B342"/>
          <cell r="C342"/>
        </row>
        <row r="343">
          <cell r="B343"/>
          <cell r="C343"/>
        </row>
        <row r="344">
          <cell r="B344"/>
          <cell r="C344"/>
        </row>
        <row r="345">
          <cell r="B345"/>
          <cell r="C345"/>
        </row>
        <row r="346">
          <cell r="B346"/>
          <cell r="C346"/>
        </row>
        <row r="347">
          <cell r="B347"/>
          <cell r="C347"/>
        </row>
        <row r="348">
          <cell r="B348"/>
          <cell r="C348"/>
        </row>
        <row r="349">
          <cell r="B349"/>
          <cell r="C349"/>
        </row>
        <row r="350">
          <cell r="B350"/>
          <cell r="C350"/>
        </row>
        <row r="351">
          <cell r="B351"/>
          <cell r="C351"/>
        </row>
        <row r="352">
          <cell r="B352"/>
          <cell r="C352"/>
        </row>
        <row r="353">
          <cell r="B353"/>
          <cell r="C353"/>
        </row>
        <row r="354">
          <cell r="B354"/>
          <cell r="C354"/>
        </row>
        <row r="355">
          <cell r="B355"/>
          <cell r="C355"/>
        </row>
        <row r="356">
          <cell r="B356"/>
          <cell r="C356"/>
        </row>
        <row r="357">
          <cell r="B357"/>
          <cell r="C357"/>
        </row>
        <row r="358">
          <cell r="B358"/>
          <cell r="C358"/>
        </row>
        <row r="359">
          <cell r="B359"/>
          <cell r="C359"/>
        </row>
        <row r="360">
          <cell r="B360"/>
          <cell r="C360"/>
        </row>
        <row r="361">
          <cell r="B361"/>
          <cell r="C361"/>
        </row>
        <row r="362">
          <cell r="B362"/>
          <cell r="C362"/>
        </row>
        <row r="363">
          <cell r="B363"/>
          <cell r="C363"/>
        </row>
        <row r="364">
          <cell r="B364"/>
          <cell r="C364"/>
        </row>
        <row r="365">
          <cell r="B365"/>
          <cell r="C365"/>
        </row>
        <row r="366">
          <cell r="B366"/>
          <cell r="C366"/>
        </row>
        <row r="367">
          <cell r="B367"/>
          <cell r="C367"/>
        </row>
        <row r="368">
          <cell r="B368"/>
          <cell r="C368"/>
        </row>
        <row r="369">
          <cell r="B369"/>
          <cell r="C369"/>
        </row>
        <row r="370">
          <cell r="B370"/>
          <cell r="C370"/>
        </row>
        <row r="371">
          <cell r="B371"/>
          <cell r="C371"/>
        </row>
        <row r="372">
          <cell r="B372"/>
          <cell r="C372"/>
        </row>
        <row r="373">
          <cell r="B373"/>
          <cell r="C373"/>
        </row>
        <row r="374">
          <cell r="B374"/>
          <cell r="C374"/>
        </row>
        <row r="375">
          <cell r="B375"/>
          <cell r="C375"/>
        </row>
        <row r="376">
          <cell r="B376"/>
          <cell r="C376"/>
        </row>
        <row r="377">
          <cell r="B377"/>
          <cell r="C377"/>
        </row>
        <row r="378">
          <cell r="B378"/>
          <cell r="C378"/>
        </row>
        <row r="379">
          <cell r="B379"/>
          <cell r="C379"/>
        </row>
        <row r="380">
          <cell r="B380"/>
          <cell r="C380"/>
        </row>
        <row r="381">
          <cell r="B381"/>
          <cell r="C381"/>
        </row>
        <row r="382">
          <cell r="B382"/>
          <cell r="C382"/>
        </row>
        <row r="383">
          <cell r="B383"/>
          <cell r="C383"/>
        </row>
        <row r="384">
          <cell r="B384"/>
          <cell r="C384"/>
        </row>
        <row r="385">
          <cell r="B385"/>
          <cell r="C385"/>
        </row>
        <row r="386">
          <cell r="B386"/>
          <cell r="C386"/>
        </row>
        <row r="387">
          <cell r="B387"/>
          <cell r="C387"/>
        </row>
        <row r="388">
          <cell r="B388"/>
          <cell r="C388"/>
        </row>
        <row r="389">
          <cell r="B389"/>
          <cell r="C389"/>
        </row>
        <row r="390">
          <cell r="B390"/>
          <cell r="C390"/>
        </row>
        <row r="391">
          <cell r="B391"/>
          <cell r="C391"/>
        </row>
        <row r="392">
          <cell r="B392"/>
          <cell r="C392"/>
        </row>
        <row r="393">
          <cell r="B393"/>
          <cell r="C393"/>
        </row>
        <row r="394">
          <cell r="B394"/>
          <cell r="C394"/>
        </row>
        <row r="395">
          <cell r="B395"/>
          <cell r="C395"/>
        </row>
        <row r="396">
          <cell r="B396"/>
          <cell r="C396"/>
        </row>
        <row r="397">
          <cell r="B397"/>
          <cell r="C397"/>
        </row>
        <row r="398">
          <cell r="B398"/>
          <cell r="C398"/>
        </row>
        <row r="399">
          <cell r="B399"/>
          <cell r="C399"/>
        </row>
        <row r="400">
          <cell r="B400"/>
          <cell r="C400"/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s"/>
      <sheetName val="inscriptions"/>
      <sheetName val="classement"/>
      <sheetName val="categories"/>
      <sheetName val="logica"/>
    </sheetNames>
    <sheetDataSet>
      <sheetData sheetId="0"/>
      <sheetData sheetId="1"/>
      <sheetData sheetId="2">
        <row r="7">
          <cell r="B7">
            <v>21</v>
          </cell>
          <cell r="C7">
            <v>6.1249999999999999E-2</v>
          </cell>
        </row>
        <row r="8">
          <cell r="B8">
            <v>9</v>
          </cell>
          <cell r="C8">
            <v>6.2581018518518508E-2</v>
          </cell>
        </row>
        <row r="9">
          <cell r="B9">
            <v>12</v>
          </cell>
          <cell r="C9">
            <v>6.2986111111111118E-2</v>
          </cell>
        </row>
        <row r="10">
          <cell r="B10">
            <v>54</v>
          </cell>
          <cell r="C10">
            <v>6.3842592592592604E-2</v>
          </cell>
        </row>
        <row r="11">
          <cell r="B11">
            <v>78</v>
          </cell>
          <cell r="C11">
            <v>6.4849537037037039E-2</v>
          </cell>
        </row>
        <row r="12">
          <cell r="B12">
            <v>72</v>
          </cell>
          <cell r="C12">
            <v>6.5960648148148157E-2</v>
          </cell>
        </row>
        <row r="13">
          <cell r="B13">
            <v>79</v>
          </cell>
          <cell r="C13">
            <v>6.6469907407407408E-2</v>
          </cell>
        </row>
        <row r="14">
          <cell r="B14">
            <v>41</v>
          </cell>
          <cell r="C14">
            <v>6.7986111111111108E-2</v>
          </cell>
        </row>
        <row r="15">
          <cell r="B15">
            <v>14</v>
          </cell>
          <cell r="C15">
            <v>6.806712962962963E-2</v>
          </cell>
        </row>
        <row r="16">
          <cell r="B16">
            <v>47</v>
          </cell>
          <cell r="C16">
            <v>6.8981481481481477E-2</v>
          </cell>
        </row>
        <row r="17">
          <cell r="B17">
            <v>11</v>
          </cell>
          <cell r="C17">
            <v>6.9282407407407418E-2</v>
          </cell>
        </row>
        <row r="18">
          <cell r="B18">
            <v>68</v>
          </cell>
          <cell r="C18">
            <v>6.9537037037037036E-2</v>
          </cell>
        </row>
        <row r="19">
          <cell r="B19">
            <v>42</v>
          </cell>
          <cell r="C19">
            <v>7.0335648148148147E-2</v>
          </cell>
        </row>
        <row r="20">
          <cell r="B20">
            <v>45</v>
          </cell>
          <cell r="C20">
            <v>7.1574074074074082E-2</v>
          </cell>
        </row>
        <row r="21">
          <cell r="B21">
            <v>65</v>
          </cell>
          <cell r="C21">
            <v>7.1979166666666664E-2</v>
          </cell>
        </row>
        <row r="22">
          <cell r="B22">
            <v>50</v>
          </cell>
          <cell r="C22">
            <v>7.2060185185185185E-2</v>
          </cell>
        </row>
        <row r="23">
          <cell r="B23">
            <v>2</v>
          </cell>
          <cell r="C23">
            <v>7.210648148148148E-2</v>
          </cell>
        </row>
        <row r="24">
          <cell r="B24">
            <v>7</v>
          </cell>
          <cell r="C24">
            <v>7.2210648148148149E-2</v>
          </cell>
        </row>
        <row r="25">
          <cell r="B25">
            <v>56</v>
          </cell>
          <cell r="C25">
            <v>7.3020833333333326E-2</v>
          </cell>
        </row>
        <row r="26">
          <cell r="B26">
            <v>28</v>
          </cell>
          <cell r="C26">
            <v>7.3217592592592584E-2</v>
          </cell>
        </row>
        <row r="27">
          <cell r="B27">
            <v>38</v>
          </cell>
          <cell r="C27">
            <v>7.3229166666666665E-2</v>
          </cell>
        </row>
        <row r="28">
          <cell r="B28">
            <v>18</v>
          </cell>
          <cell r="C28">
            <v>7.3854166666666665E-2</v>
          </cell>
        </row>
        <row r="29">
          <cell r="B29">
            <v>26</v>
          </cell>
          <cell r="C29">
            <v>7.4548611111111107E-2</v>
          </cell>
        </row>
        <row r="30">
          <cell r="B30">
            <v>25</v>
          </cell>
          <cell r="C30">
            <v>7.4560185185185188E-2</v>
          </cell>
        </row>
        <row r="31">
          <cell r="B31">
            <v>16</v>
          </cell>
          <cell r="C31">
            <v>7.5347222222222218E-2</v>
          </cell>
        </row>
        <row r="32">
          <cell r="B32">
            <v>22</v>
          </cell>
          <cell r="C32">
            <v>7.5671296296296306E-2</v>
          </cell>
        </row>
        <row r="33">
          <cell r="B33">
            <v>77</v>
          </cell>
          <cell r="C33">
            <v>7.5740740740740733E-2</v>
          </cell>
        </row>
        <row r="34">
          <cell r="B34">
            <v>58</v>
          </cell>
          <cell r="C34">
            <v>7.6226851851851851E-2</v>
          </cell>
        </row>
        <row r="35">
          <cell r="B35">
            <v>17</v>
          </cell>
          <cell r="C35">
            <v>7.6678240740740741E-2</v>
          </cell>
        </row>
        <row r="36">
          <cell r="B36">
            <v>57</v>
          </cell>
          <cell r="C36">
            <v>7.7002314814814815E-2</v>
          </cell>
        </row>
        <row r="37">
          <cell r="B37">
            <v>15</v>
          </cell>
          <cell r="C37">
            <v>7.7164351851851845E-2</v>
          </cell>
        </row>
        <row r="38">
          <cell r="B38">
            <v>32</v>
          </cell>
          <cell r="C38">
            <v>7.7407407407407411E-2</v>
          </cell>
        </row>
        <row r="39">
          <cell r="B39">
            <v>6</v>
          </cell>
          <cell r="C39">
            <v>7.7743055555555551E-2</v>
          </cell>
        </row>
        <row r="40">
          <cell r="B40">
            <v>64</v>
          </cell>
          <cell r="C40">
            <v>7.7858796296296287E-2</v>
          </cell>
        </row>
        <row r="41">
          <cell r="B41">
            <v>39</v>
          </cell>
          <cell r="C41">
            <v>7.7881944444444448E-2</v>
          </cell>
        </row>
        <row r="42">
          <cell r="B42">
            <v>76</v>
          </cell>
          <cell r="C42">
            <v>7.7905092592592595E-2</v>
          </cell>
        </row>
        <row r="43">
          <cell r="B43">
            <v>19</v>
          </cell>
          <cell r="C43">
            <v>7.7928240740740742E-2</v>
          </cell>
        </row>
        <row r="44">
          <cell r="B44">
            <v>63</v>
          </cell>
          <cell r="C44">
            <v>7.7974537037037037E-2</v>
          </cell>
        </row>
        <row r="45">
          <cell r="B45">
            <v>20</v>
          </cell>
          <cell r="C45">
            <v>7.829861111111111E-2</v>
          </cell>
        </row>
        <row r="46">
          <cell r="B46">
            <v>55</v>
          </cell>
          <cell r="C46">
            <v>7.8425925925925913E-2</v>
          </cell>
        </row>
        <row r="47">
          <cell r="B47">
            <v>5</v>
          </cell>
          <cell r="C47">
            <v>7.8703703703703706E-2</v>
          </cell>
        </row>
        <row r="48">
          <cell r="B48">
            <v>24</v>
          </cell>
          <cell r="C48">
            <v>7.918981481481481E-2</v>
          </cell>
        </row>
        <row r="49">
          <cell r="B49">
            <v>61</v>
          </cell>
          <cell r="C49">
            <v>7.9421296296296295E-2</v>
          </cell>
        </row>
        <row r="50">
          <cell r="B50">
            <v>13</v>
          </cell>
          <cell r="C50">
            <v>7.9606481481481486E-2</v>
          </cell>
        </row>
        <row r="51">
          <cell r="B51">
            <v>59</v>
          </cell>
          <cell r="C51">
            <v>7.9618055555555553E-2</v>
          </cell>
        </row>
        <row r="52">
          <cell r="B52">
            <v>35</v>
          </cell>
          <cell r="C52">
            <v>8.0034722222222229E-2</v>
          </cell>
        </row>
        <row r="53">
          <cell r="B53">
            <v>48</v>
          </cell>
          <cell r="C53">
            <v>8.0740740740740738E-2</v>
          </cell>
        </row>
        <row r="54">
          <cell r="B54">
            <v>40</v>
          </cell>
          <cell r="C54">
            <v>8.143518518518518E-2</v>
          </cell>
        </row>
        <row r="55">
          <cell r="B55">
            <v>31</v>
          </cell>
          <cell r="C55">
            <v>8.2557870370370365E-2</v>
          </cell>
        </row>
        <row r="56">
          <cell r="B56">
            <v>10</v>
          </cell>
          <cell r="C56">
            <v>8.3576388888888895E-2</v>
          </cell>
        </row>
        <row r="57">
          <cell r="B57">
            <v>70</v>
          </cell>
          <cell r="C57">
            <v>8.4120370370370359E-2</v>
          </cell>
        </row>
        <row r="58">
          <cell r="B58">
            <v>30</v>
          </cell>
          <cell r="C58">
            <v>8.4317129629629631E-2</v>
          </cell>
        </row>
        <row r="59">
          <cell r="B59">
            <v>69</v>
          </cell>
          <cell r="C59">
            <v>8.4560185185185197E-2</v>
          </cell>
        </row>
        <row r="60">
          <cell r="B60">
            <v>37</v>
          </cell>
          <cell r="C60">
            <v>8.4722222222222213E-2</v>
          </cell>
        </row>
        <row r="61">
          <cell r="B61">
            <v>51</v>
          </cell>
          <cell r="C61">
            <v>8.4745370370370374E-2</v>
          </cell>
        </row>
        <row r="62">
          <cell r="B62">
            <v>60</v>
          </cell>
          <cell r="C62">
            <v>8.5115740740740742E-2</v>
          </cell>
        </row>
        <row r="63">
          <cell r="B63">
            <v>52</v>
          </cell>
          <cell r="C63">
            <v>8.5393518518518521E-2</v>
          </cell>
        </row>
        <row r="64">
          <cell r="B64">
            <v>43</v>
          </cell>
          <cell r="C64">
            <v>8.627314814814814E-2</v>
          </cell>
        </row>
        <row r="65">
          <cell r="B65">
            <v>46</v>
          </cell>
          <cell r="C65">
            <v>8.7141203703703707E-2</v>
          </cell>
        </row>
        <row r="66">
          <cell r="B66">
            <v>23</v>
          </cell>
          <cell r="C66">
            <v>8.7650462962962972E-2</v>
          </cell>
        </row>
        <row r="67">
          <cell r="B67">
            <v>53</v>
          </cell>
          <cell r="C67">
            <v>8.9108796296296297E-2</v>
          </cell>
        </row>
        <row r="68">
          <cell r="B68">
            <v>33</v>
          </cell>
          <cell r="C68">
            <v>8.9201388888888886E-2</v>
          </cell>
        </row>
        <row r="69">
          <cell r="B69">
            <v>34</v>
          </cell>
          <cell r="C69">
            <v>9.0000000000000011E-2</v>
          </cell>
        </row>
        <row r="70">
          <cell r="B70">
            <v>8</v>
          </cell>
          <cell r="C70">
            <v>9.0648148148148144E-2</v>
          </cell>
        </row>
        <row r="71">
          <cell r="B71">
            <v>75</v>
          </cell>
          <cell r="C71">
            <v>9.0821759259259269E-2</v>
          </cell>
        </row>
        <row r="72">
          <cell r="B72">
            <v>80</v>
          </cell>
          <cell r="C72">
            <v>9.3506944444444448E-2</v>
          </cell>
        </row>
        <row r="73">
          <cell r="B73">
            <v>44</v>
          </cell>
          <cell r="C73">
            <v>9.3622685185185184E-2</v>
          </cell>
        </row>
        <row r="74">
          <cell r="B74">
            <v>29</v>
          </cell>
          <cell r="C74">
            <v>9.4398148148148134E-2</v>
          </cell>
        </row>
        <row r="75">
          <cell r="B75">
            <v>66</v>
          </cell>
          <cell r="C75">
            <v>9.4398148148148134E-2</v>
          </cell>
        </row>
        <row r="76">
          <cell r="B76">
            <v>67</v>
          </cell>
          <cell r="C76">
            <v>9.4421296296296295E-2</v>
          </cell>
        </row>
        <row r="77">
          <cell r="B77">
            <v>36</v>
          </cell>
          <cell r="C77">
            <v>9.449074074074075E-2</v>
          </cell>
        </row>
        <row r="78">
          <cell r="B78">
            <v>1</v>
          </cell>
          <cell r="C78">
            <v>9.4756944444444449E-2</v>
          </cell>
        </row>
        <row r="79">
          <cell r="B79">
            <v>49</v>
          </cell>
          <cell r="C79">
            <v>9.5196759259259259E-2</v>
          </cell>
        </row>
        <row r="80">
          <cell r="B80">
            <v>62</v>
          </cell>
          <cell r="C80">
            <v>9.6875000000000003E-2</v>
          </cell>
        </row>
        <row r="81">
          <cell r="B81">
            <v>73</v>
          </cell>
          <cell r="C81">
            <v>9.807870370370371E-2</v>
          </cell>
        </row>
        <row r="82">
          <cell r="B82">
            <v>4</v>
          </cell>
          <cell r="C82">
            <v>9.8900462962962954E-2</v>
          </cell>
        </row>
        <row r="83">
          <cell r="B83">
            <v>74</v>
          </cell>
          <cell r="C83">
            <v>0.10145833333333333</v>
          </cell>
        </row>
        <row r="84">
          <cell r="B84">
            <v>71</v>
          </cell>
          <cell r="C84">
            <v>0.10869212962962964</v>
          </cell>
        </row>
        <row r="85">
          <cell r="B85">
            <v>3</v>
          </cell>
          <cell r="C85">
            <v>0.11162037037037037</v>
          </cell>
        </row>
        <row r="86">
          <cell r="B86">
            <v>27</v>
          </cell>
          <cell r="C86">
            <v>0.11606481481481483</v>
          </cell>
        </row>
        <row r="87">
          <cell r="B87"/>
          <cell r="C87"/>
        </row>
        <row r="88">
          <cell r="B88"/>
          <cell r="C88"/>
        </row>
        <row r="89">
          <cell r="B89"/>
          <cell r="C89"/>
        </row>
        <row r="90">
          <cell r="B90"/>
          <cell r="C90"/>
        </row>
        <row r="91">
          <cell r="B91"/>
          <cell r="C91"/>
        </row>
        <row r="92">
          <cell r="B92"/>
          <cell r="C92"/>
        </row>
        <row r="93">
          <cell r="B93"/>
          <cell r="C93"/>
        </row>
        <row r="94">
          <cell r="B94"/>
          <cell r="C94"/>
        </row>
        <row r="95">
          <cell r="B95"/>
          <cell r="C95"/>
        </row>
        <row r="96">
          <cell r="B96"/>
          <cell r="C96"/>
        </row>
        <row r="97">
          <cell r="B97"/>
          <cell r="C97"/>
        </row>
        <row r="98">
          <cell r="B98"/>
          <cell r="C98"/>
        </row>
        <row r="99">
          <cell r="B99"/>
          <cell r="C99"/>
        </row>
        <row r="100">
          <cell r="B100"/>
          <cell r="C100"/>
        </row>
        <row r="101">
          <cell r="B101"/>
          <cell r="C101"/>
        </row>
        <row r="102">
          <cell r="B102"/>
          <cell r="C102"/>
        </row>
        <row r="103">
          <cell r="B103"/>
          <cell r="C103"/>
        </row>
        <row r="104">
          <cell r="B104"/>
          <cell r="C104"/>
        </row>
        <row r="105">
          <cell r="B105"/>
          <cell r="C105"/>
        </row>
        <row r="106">
          <cell r="B106"/>
          <cell r="C106"/>
        </row>
        <row r="107">
          <cell r="B107"/>
          <cell r="C107"/>
        </row>
        <row r="108">
          <cell r="B108"/>
          <cell r="C108"/>
        </row>
        <row r="109">
          <cell r="B109"/>
          <cell r="C109"/>
        </row>
        <row r="110">
          <cell r="B110"/>
          <cell r="C110"/>
        </row>
        <row r="111">
          <cell r="B111"/>
          <cell r="C111"/>
        </row>
        <row r="112">
          <cell r="B112"/>
          <cell r="C112"/>
        </row>
        <row r="113">
          <cell r="B113"/>
          <cell r="C113"/>
        </row>
        <row r="114">
          <cell r="B114"/>
          <cell r="C114"/>
        </row>
        <row r="115">
          <cell r="B115"/>
          <cell r="C115"/>
        </row>
        <row r="116">
          <cell r="B116"/>
          <cell r="C116"/>
        </row>
        <row r="117">
          <cell r="B117"/>
          <cell r="C117"/>
        </row>
        <row r="118">
          <cell r="B118"/>
          <cell r="C118"/>
        </row>
        <row r="119">
          <cell r="B119"/>
          <cell r="C119"/>
        </row>
        <row r="120">
          <cell r="B120"/>
          <cell r="C120"/>
        </row>
        <row r="121">
          <cell r="B121"/>
          <cell r="C121"/>
        </row>
        <row r="122">
          <cell r="B122"/>
          <cell r="C122"/>
        </row>
        <row r="123">
          <cell r="B123"/>
          <cell r="C123"/>
        </row>
        <row r="124">
          <cell r="B124"/>
          <cell r="C124"/>
        </row>
        <row r="125">
          <cell r="B125"/>
          <cell r="C125"/>
        </row>
        <row r="126">
          <cell r="B126"/>
          <cell r="C126"/>
        </row>
        <row r="127">
          <cell r="B127"/>
          <cell r="C127"/>
        </row>
        <row r="128">
          <cell r="B128"/>
          <cell r="C128"/>
        </row>
        <row r="129">
          <cell r="B129"/>
          <cell r="C129"/>
        </row>
        <row r="130">
          <cell r="B130"/>
          <cell r="C130"/>
        </row>
        <row r="131">
          <cell r="B131"/>
          <cell r="C131"/>
        </row>
        <row r="132">
          <cell r="B132"/>
          <cell r="C132"/>
        </row>
        <row r="133">
          <cell r="B133"/>
          <cell r="C133"/>
        </row>
        <row r="134">
          <cell r="B134"/>
          <cell r="C134"/>
        </row>
        <row r="135">
          <cell r="B135"/>
          <cell r="C135"/>
        </row>
        <row r="136">
          <cell r="B136"/>
          <cell r="C136"/>
        </row>
        <row r="137">
          <cell r="B137"/>
          <cell r="C137"/>
        </row>
        <row r="138">
          <cell r="B138"/>
          <cell r="C138"/>
        </row>
        <row r="139">
          <cell r="B139"/>
          <cell r="C139"/>
        </row>
        <row r="140">
          <cell r="B140"/>
          <cell r="C140"/>
        </row>
        <row r="141">
          <cell r="B141"/>
          <cell r="C141"/>
        </row>
        <row r="142">
          <cell r="B142"/>
          <cell r="C142"/>
        </row>
        <row r="143">
          <cell r="B143"/>
          <cell r="C143"/>
        </row>
        <row r="144">
          <cell r="B144"/>
          <cell r="C144"/>
        </row>
        <row r="145">
          <cell r="B145"/>
          <cell r="C145"/>
        </row>
        <row r="146">
          <cell r="B146"/>
          <cell r="C146"/>
        </row>
        <row r="147">
          <cell r="B147"/>
          <cell r="C147"/>
        </row>
        <row r="148">
          <cell r="B148"/>
          <cell r="C148"/>
        </row>
        <row r="149">
          <cell r="B149"/>
          <cell r="C149"/>
        </row>
        <row r="150">
          <cell r="B150"/>
          <cell r="C150"/>
        </row>
        <row r="151">
          <cell r="B151"/>
          <cell r="C151"/>
        </row>
        <row r="152">
          <cell r="B152"/>
          <cell r="C152"/>
        </row>
        <row r="153">
          <cell r="B153"/>
          <cell r="C153"/>
        </row>
        <row r="154">
          <cell r="B154"/>
          <cell r="C154"/>
        </row>
        <row r="155">
          <cell r="B155"/>
          <cell r="C155"/>
        </row>
        <row r="156">
          <cell r="B156"/>
          <cell r="C156"/>
        </row>
        <row r="157">
          <cell r="B157"/>
          <cell r="C157"/>
        </row>
        <row r="158">
          <cell r="B158"/>
          <cell r="C158"/>
        </row>
        <row r="159">
          <cell r="B159"/>
          <cell r="C159"/>
        </row>
        <row r="160">
          <cell r="B160"/>
          <cell r="C160"/>
        </row>
        <row r="161">
          <cell r="B161"/>
          <cell r="C161"/>
        </row>
        <row r="162">
          <cell r="B162"/>
          <cell r="C162"/>
        </row>
        <row r="163">
          <cell r="B163"/>
          <cell r="C163"/>
        </row>
        <row r="164">
          <cell r="B164"/>
          <cell r="C164"/>
        </row>
        <row r="165">
          <cell r="B165"/>
          <cell r="C165"/>
        </row>
        <row r="166">
          <cell r="B166"/>
          <cell r="C166"/>
        </row>
        <row r="167">
          <cell r="B167"/>
          <cell r="C167"/>
        </row>
        <row r="168">
          <cell r="B168"/>
          <cell r="C168"/>
        </row>
        <row r="169">
          <cell r="B169"/>
          <cell r="C169"/>
        </row>
        <row r="170">
          <cell r="B170"/>
          <cell r="C170"/>
        </row>
        <row r="171">
          <cell r="B171"/>
          <cell r="C171"/>
        </row>
        <row r="172">
          <cell r="B172"/>
          <cell r="C172"/>
        </row>
        <row r="173">
          <cell r="B173"/>
          <cell r="C173"/>
        </row>
        <row r="174">
          <cell r="B174"/>
          <cell r="C174"/>
        </row>
        <row r="175">
          <cell r="B175"/>
          <cell r="C175"/>
        </row>
        <row r="176">
          <cell r="B176"/>
          <cell r="C176"/>
        </row>
        <row r="177">
          <cell r="B177"/>
          <cell r="C177"/>
        </row>
        <row r="178">
          <cell r="B178"/>
          <cell r="C178"/>
        </row>
        <row r="179">
          <cell r="B179"/>
          <cell r="C179"/>
        </row>
        <row r="180">
          <cell r="B180"/>
          <cell r="C180"/>
        </row>
        <row r="181">
          <cell r="B181"/>
          <cell r="C181"/>
        </row>
        <row r="182">
          <cell r="B182"/>
          <cell r="C182"/>
        </row>
        <row r="183">
          <cell r="B183"/>
          <cell r="C183"/>
        </row>
        <row r="184">
          <cell r="B184"/>
          <cell r="C184"/>
        </row>
        <row r="185">
          <cell r="B185"/>
          <cell r="C185"/>
        </row>
        <row r="186">
          <cell r="B186"/>
          <cell r="C186"/>
        </row>
        <row r="187">
          <cell r="B187"/>
          <cell r="C187"/>
        </row>
        <row r="188">
          <cell r="B188"/>
          <cell r="C188"/>
        </row>
        <row r="189">
          <cell r="B189"/>
          <cell r="C189"/>
        </row>
        <row r="190">
          <cell r="B190"/>
          <cell r="C190"/>
        </row>
        <row r="191">
          <cell r="B191"/>
          <cell r="C191"/>
        </row>
        <row r="192">
          <cell r="B192"/>
          <cell r="C192"/>
        </row>
        <row r="193">
          <cell r="B193"/>
          <cell r="C193"/>
        </row>
        <row r="194">
          <cell r="B194"/>
          <cell r="C194"/>
        </row>
        <row r="195">
          <cell r="B195"/>
          <cell r="C195"/>
        </row>
        <row r="196">
          <cell r="B196"/>
          <cell r="C196"/>
        </row>
        <row r="197">
          <cell r="B197"/>
          <cell r="C197"/>
        </row>
        <row r="198">
          <cell r="B198"/>
          <cell r="C198"/>
        </row>
        <row r="199">
          <cell r="B199"/>
          <cell r="C199"/>
        </row>
        <row r="200">
          <cell r="B200"/>
          <cell r="C200"/>
        </row>
        <row r="201">
          <cell r="B201"/>
          <cell r="C201"/>
        </row>
        <row r="202">
          <cell r="B202"/>
          <cell r="C202"/>
        </row>
        <row r="203">
          <cell r="B203"/>
          <cell r="C203"/>
        </row>
        <row r="204">
          <cell r="B204"/>
          <cell r="C204"/>
        </row>
        <row r="205">
          <cell r="B205"/>
          <cell r="C205"/>
        </row>
        <row r="206">
          <cell r="B206"/>
          <cell r="C206"/>
        </row>
        <row r="207">
          <cell r="B207"/>
          <cell r="C207"/>
        </row>
        <row r="208">
          <cell r="B208"/>
          <cell r="C208"/>
        </row>
        <row r="209">
          <cell r="B209"/>
          <cell r="C209"/>
        </row>
        <row r="210">
          <cell r="B210"/>
          <cell r="C210"/>
        </row>
        <row r="211">
          <cell r="B211"/>
          <cell r="C211"/>
        </row>
        <row r="212">
          <cell r="B212"/>
          <cell r="C212"/>
        </row>
        <row r="213">
          <cell r="B213"/>
          <cell r="C213"/>
        </row>
        <row r="214">
          <cell r="B214"/>
          <cell r="C214"/>
        </row>
        <row r="215">
          <cell r="B215"/>
          <cell r="C215"/>
        </row>
        <row r="216">
          <cell r="B216"/>
          <cell r="C216"/>
        </row>
        <row r="217">
          <cell r="B217"/>
          <cell r="C217"/>
        </row>
        <row r="218">
          <cell r="B218"/>
          <cell r="C218"/>
        </row>
        <row r="219">
          <cell r="B219"/>
          <cell r="C219"/>
        </row>
        <row r="220">
          <cell r="B220"/>
          <cell r="C220"/>
        </row>
        <row r="221">
          <cell r="B221"/>
          <cell r="C221"/>
        </row>
        <row r="222">
          <cell r="B222"/>
          <cell r="C222"/>
        </row>
        <row r="223">
          <cell r="B223"/>
          <cell r="C223"/>
        </row>
        <row r="224">
          <cell r="B224"/>
          <cell r="C224"/>
        </row>
        <row r="225">
          <cell r="B225"/>
          <cell r="C225"/>
        </row>
        <row r="226">
          <cell r="B226"/>
          <cell r="C226"/>
        </row>
        <row r="227">
          <cell r="B227"/>
          <cell r="C227"/>
        </row>
        <row r="228">
          <cell r="B228"/>
          <cell r="C228"/>
        </row>
        <row r="229">
          <cell r="B229"/>
          <cell r="C229"/>
        </row>
        <row r="230">
          <cell r="B230"/>
          <cell r="C230"/>
        </row>
        <row r="231">
          <cell r="B231"/>
          <cell r="C231"/>
        </row>
        <row r="232">
          <cell r="B232"/>
          <cell r="C232"/>
        </row>
        <row r="233">
          <cell r="B233"/>
          <cell r="C233"/>
        </row>
        <row r="234">
          <cell r="B234"/>
          <cell r="C234"/>
        </row>
        <row r="235">
          <cell r="B235"/>
          <cell r="C235"/>
        </row>
        <row r="236">
          <cell r="B236"/>
          <cell r="C236"/>
        </row>
        <row r="237">
          <cell r="B237"/>
          <cell r="C237"/>
        </row>
        <row r="238">
          <cell r="B238"/>
          <cell r="C238"/>
        </row>
        <row r="239">
          <cell r="B239"/>
          <cell r="C239"/>
        </row>
        <row r="240">
          <cell r="B240"/>
          <cell r="C240"/>
        </row>
        <row r="241">
          <cell r="B241"/>
          <cell r="C241"/>
        </row>
        <row r="242">
          <cell r="B242"/>
          <cell r="C242"/>
        </row>
        <row r="243">
          <cell r="B243"/>
          <cell r="C243"/>
        </row>
        <row r="244">
          <cell r="B244"/>
          <cell r="C244"/>
        </row>
        <row r="245">
          <cell r="B245"/>
          <cell r="C245"/>
        </row>
        <row r="246">
          <cell r="B246"/>
          <cell r="C246"/>
        </row>
        <row r="247">
          <cell r="B247"/>
          <cell r="C247"/>
        </row>
        <row r="248">
          <cell r="B248"/>
          <cell r="C248"/>
        </row>
        <row r="249">
          <cell r="B249"/>
          <cell r="C249"/>
        </row>
        <row r="250">
          <cell r="B250"/>
          <cell r="C250"/>
        </row>
        <row r="251">
          <cell r="B251"/>
          <cell r="C251"/>
        </row>
        <row r="252">
          <cell r="B252"/>
          <cell r="C252"/>
        </row>
        <row r="253">
          <cell r="B253"/>
          <cell r="C253"/>
        </row>
        <row r="254">
          <cell r="B254"/>
          <cell r="C254"/>
        </row>
        <row r="255">
          <cell r="B255"/>
          <cell r="C255"/>
        </row>
        <row r="256">
          <cell r="B256"/>
          <cell r="C256"/>
        </row>
        <row r="257">
          <cell r="B257"/>
          <cell r="C257"/>
        </row>
        <row r="258">
          <cell r="B258"/>
          <cell r="C258"/>
        </row>
        <row r="259">
          <cell r="B259"/>
          <cell r="C259"/>
        </row>
        <row r="260">
          <cell r="B260"/>
          <cell r="C260"/>
        </row>
        <row r="261">
          <cell r="B261"/>
          <cell r="C261"/>
        </row>
        <row r="262">
          <cell r="B262"/>
          <cell r="C262"/>
        </row>
        <row r="263">
          <cell r="B263"/>
          <cell r="C263"/>
        </row>
        <row r="264">
          <cell r="B264"/>
          <cell r="C264"/>
        </row>
        <row r="265">
          <cell r="B265"/>
          <cell r="C265"/>
        </row>
        <row r="266">
          <cell r="B266"/>
          <cell r="C266"/>
        </row>
        <row r="267">
          <cell r="B267"/>
          <cell r="C267"/>
        </row>
        <row r="268">
          <cell r="B268"/>
          <cell r="C268"/>
        </row>
        <row r="269">
          <cell r="B269"/>
          <cell r="C269"/>
        </row>
        <row r="270">
          <cell r="B270"/>
          <cell r="C270"/>
        </row>
        <row r="271">
          <cell r="B271"/>
          <cell r="C271"/>
        </row>
        <row r="272">
          <cell r="B272"/>
          <cell r="C272"/>
        </row>
        <row r="273">
          <cell r="B273"/>
          <cell r="C273"/>
        </row>
        <row r="274">
          <cell r="B274"/>
          <cell r="C274"/>
        </row>
        <row r="275">
          <cell r="B275"/>
          <cell r="C275"/>
        </row>
        <row r="276">
          <cell r="B276"/>
          <cell r="C276"/>
        </row>
        <row r="277">
          <cell r="B277"/>
          <cell r="C277"/>
        </row>
        <row r="278">
          <cell r="B278"/>
          <cell r="C278"/>
        </row>
        <row r="279">
          <cell r="B279"/>
          <cell r="C279"/>
        </row>
        <row r="280">
          <cell r="B280"/>
          <cell r="C280"/>
        </row>
        <row r="281">
          <cell r="B281"/>
          <cell r="C281"/>
        </row>
        <row r="282">
          <cell r="B282"/>
          <cell r="C282"/>
        </row>
        <row r="283">
          <cell r="B283"/>
          <cell r="C283"/>
        </row>
        <row r="284">
          <cell r="B284"/>
          <cell r="C284"/>
        </row>
        <row r="285">
          <cell r="B285"/>
          <cell r="C285"/>
        </row>
        <row r="286">
          <cell r="B286"/>
          <cell r="C286"/>
        </row>
        <row r="287">
          <cell r="B287"/>
          <cell r="C287"/>
        </row>
        <row r="288">
          <cell r="B288"/>
          <cell r="C288"/>
        </row>
        <row r="289">
          <cell r="B289"/>
          <cell r="C289"/>
        </row>
        <row r="290">
          <cell r="B290"/>
          <cell r="C290"/>
        </row>
        <row r="291">
          <cell r="B291"/>
          <cell r="C291"/>
        </row>
        <row r="292">
          <cell r="B292"/>
          <cell r="C292"/>
        </row>
        <row r="293">
          <cell r="B293"/>
          <cell r="C293"/>
        </row>
        <row r="294">
          <cell r="B294"/>
          <cell r="C294"/>
        </row>
        <row r="295">
          <cell r="B295"/>
          <cell r="C295"/>
        </row>
        <row r="296">
          <cell r="B296"/>
          <cell r="C296"/>
        </row>
        <row r="297">
          <cell r="B297"/>
          <cell r="C297"/>
        </row>
        <row r="298">
          <cell r="B298"/>
          <cell r="C298"/>
        </row>
        <row r="299">
          <cell r="B299"/>
          <cell r="C299"/>
        </row>
        <row r="300">
          <cell r="B300"/>
          <cell r="C300"/>
        </row>
        <row r="301">
          <cell r="B301"/>
          <cell r="C301"/>
        </row>
        <row r="302">
          <cell r="B302"/>
          <cell r="C302"/>
        </row>
        <row r="303">
          <cell r="B303"/>
          <cell r="C303"/>
        </row>
        <row r="304">
          <cell r="B304"/>
          <cell r="C304"/>
        </row>
        <row r="305">
          <cell r="B305"/>
          <cell r="C305"/>
        </row>
        <row r="306">
          <cell r="B306"/>
          <cell r="C306"/>
        </row>
        <row r="307">
          <cell r="B307"/>
          <cell r="C307"/>
        </row>
        <row r="308">
          <cell r="B308"/>
          <cell r="C308"/>
        </row>
        <row r="309">
          <cell r="B309"/>
          <cell r="C309"/>
        </row>
        <row r="310">
          <cell r="B310"/>
          <cell r="C310"/>
        </row>
        <row r="311">
          <cell r="B311"/>
          <cell r="C311"/>
        </row>
        <row r="312">
          <cell r="B312"/>
          <cell r="C312"/>
        </row>
        <row r="313">
          <cell r="B313"/>
          <cell r="C313"/>
        </row>
        <row r="314">
          <cell r="B314"/>
          <cell r="C314"/>
        </row>
        <row r="315">
          <cell r="B315"/>
          <cell r="C315"/>
        </row>
        <row r="316">
          <cell r="B316"/>
          <cell r="C316"/>
        </row>
        <row r="317">
          <cell r="B317"/>
          <cell r="C317"/>
        </row>
        <row r="318">
          <cell r="B318"/>
          <cell r="C318"/>
        </row>
        <row r="319">
          <cell r="B319"/>
          <cell r="C319"/>
        </row>
        <row r="320">
          <cell r="B320"/>
          <cell r="C320"/>
        </row>
        <row r="321">
          <cell r="B321"/>
          <cell r="C321"/>
        </row>
        <row r="322">
          <cell r="B322"/>
          <cell r="C322"/>
        </row>
        <row r="323">
          <cell r="B323"/>
          <cell r="C323"/>
        </row>
        <row r="324">
          <cell r="B324"/>
          <cell r="C324"/>
        </row>
        <row r="325">
          <cell r="B325"/>
          <cell r="C325"/>
        </row>
        <row r="326">
          <cell r="B326"/>
          <cell r="C326"/>
        </row>
        <row r="327">
          <cell r="B327"/>
          <cell r="C327"/>
        </row>
        <row r="328">
          <cell r="B328"/>
          <cell r="C328"/>
        </row>
        <row r="329">
          <cell r="B329"/>
          <cell r="C329"/>
        </row>
        <row r="330">
          <cell r="B330"/>
          <cell r="C330"/>
        </row>
        <row r="331">
          <cell r="B331"/>
          <cell r="C331"/>
        </row>
        <row r="332">
          <cell r="B332"/>
          <cell r="C332"/>
        </row>
        <row r="333">
          <cell r="B333"/>
          <cell r="C333"/>
        </row>
        <row r="334">
          <cell r="B334"/>
          <cell r="C334"/>
        </row>
        <row r="335">
          <cell r="B335"/>
          <cell r="C335"/>
        </row>
        <row r="336">
          <cell r="B336"/>
          <cell r="C336"/>
        </row>
        <row r="337">
          <cell r="B337"/>
          <cell r="C337"/>
        </row>
        <row r="338">
          <cell r="B338"/>
          <cell r="C338"/>
        </row>
        <row r="339">
          <cell r="B339"/>
          <cell r="C339"/>
        </row>
        <row r="340">
          <cell r="B340"/>
          <cell r="C340"/>
        </row>
        <row r="341">
          <cell r="B341"/>
          <cell r="C341"/>
        </row>
        <row r="342">
          <cell r="B342"/>
          <cell r="C342"/>
        </row>
        <row r="343">
          <cell r="B343"/>
          <cell r="C343"/>
        </row>
        <row r="344">
          <cell r="B344"/>
          <cell r="C344"/>
        </row>
        <row r="345">
          <cell r="B345"/>
          <cell r="C345"/>
        </row>
        <row r="346">
          <cell r="B346"/>
          <cell r="C346"/>
        </row>
        <row r="347">
          <cell r="B347"/>
          <cell r="C347"/>
        </row>
        <row r="348">
          <cell r="B348"/>
          <cell r="C348"/>
        </row>
        <row r="349">
          <cell r="B349"/>
          <cell r="C349"/>
        </row>
        <row r="350">
          <cell r="B350"/>
          <cell r="C350"/>
        </row>
        <row r="351">
          <cell r="B351"/>
          <cell r="C351"/>
        </row>
        <row r="352">
          <cell r="B352"/>
          <cell r="C352"/>
        </row>
        <row r="353">
          <cell r="B353"/>
          <cell r="C353"/>
        </row>
        <row r="354">
          <cell r="B354"/>
          <cell r="C354"/>
        </row>
        <row r="355">
          <cell r="B355"/>
          <cell r="C355"/>
        </row>
        <row r="356">
          <cell r="B356"/>
          <cell r="C356"/>
        </row>
        <row r="357">
          <cell r="B357"/>
          <cell r="C357"/>
        </row>
        <row r="358">
          <cell r="B358"/>
          <cell r="C358"/>
        </row>
        <row r="359">
          <cell r="B359"/>
          <cell r="C359"/>
        </row>
        <row r="360">
          <cell r="B360"/>
          <cell r="C360"/>
        </row>
        <row r="361">
          <cell r="B361"/>
          <cell r="C361"/>
        </row>
        <row r="362">
          <cell r="B362"/>
          <cell r="C362"/>
        </row>
        <row r="363">
          <cell r="B363"/>
          <cell r="C363"/>
        </row>
        <row r="364">
          <cell r="B364"/>
          <cell r="C364"/>
        </row>
        <row r="365">
          <cell r="B365"/>
          <cell r="C365"/>
        </row>
        <row r="366">
          <cell r="B366"/>
          <cell r="C366"/>
        </row>
        <row r="367">
          <cell r="B367"/>
          <cell r="C367"/>
        </row>
        <row r="368">
          <cell r="B368"/>
          <cell r="C368"/>
        </row>
        <row r="369">
          <cell r="B369"/>
          <cell r="C369"/>
        </row>
        <row r="370">
          <cell r="B370"/>
          <cell r="C370"/>
        </row>
        <row r="371">
          <cell r="B371"/>
          <cell r="C371"/>
        </row>
        <row r="372">
          <cell r="B372"/>
          <cell r="C372"/>
        </row>
        <row r="373">
          <cell r="B373"/>
          <cell r="C373"/>
        </row>
        <row r="374">
          <cell r="B374"/>
          <cell r="C374"/>
        </row>
        <row r="375">
          <cell r="B375"/>
          <cell r="C375"/>
        </row>
        <row r="376">
          <cell r="B376"/>
          <cell r="C376"/>
        </row>
        <row r="377">
          <cell r="B377"/>
          <cell r="C377"/>
        </row>
        <row r="378">
          <cell r="B378"/>
          <cell r="C378"/>
        </row>
        <row r="379">
          <cell r="B379"/>
          <cell r="C379"/>
        </row>
        <row r="380">
          <cell r="B380"/>
          <cell r="C380"/>
        </row>
        <row r="381">
          <cell r="B381"/>
          <cell r="C381"/>
        </row>
        <row r="382">
          <cell r="B382"/>
          <cell r="C382"/>
        </row>
        <row r="383">
          <cell r="B383"/>
          <cell r="C383"/>
        </row>
        <row r="384">
          <cell r="B384"/>
          <cell r="C384"/>
        </row>
        <row r="385">
          <cell r="B385"/>
          <cell r="C385"/>
        </row>
        <row r="386">
          <cell r="B386"/>
          <cell r="C386"/>
        </row>
        <row r="387">
          <cell r="B387"/>
          <cell r="C387"/>
        </row>
        <row r="388">
          <cell r="B388"/>
          <cell r="C388"/>
        </row>
        <row r="389">
          <cell r="B389"/>
          <cell r="C389"/>
        </row>
        <row r="390">
          <cell r="B390"/>
          <cell r="C390"/>
        </row>
        <row r="391">
          <cell r="B391"/>
          <cell r="C391"/>
        </row>
        <row r="392">
          <cell r="B392"/>
          <cell r="C392"/>
        </row>
        <row r="393">
          <cell r="B393"/>
          <cell r="C393"/>
        </row>
        <row r="394">
          <cell r="B394"/>
          <cell r="C394"/>
        </row>
        <row r="395">
          <cell r="B395"/>
          <cell r="C395"/>
        </row>
        <row r="396">
          <cell r="B396"/>
          <cell r="C396"/>
        </row>
        <row r="397">
          <cell r="B397"/>
          <cell r="C397"/>
        </row>
        <row r="398">
          <cell r="B398"/>
          <cell r="C398"/>
        </row>
        <row r="399">
          <cell r="B399"/>
          <cell r="C399"/>
        </row>
        <row r="400">
          <cell r="B400"/>
          <cell r="C400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81"/>
  <sheetViews>
    <sheetView topLeftCell="A20" workbookViewId="0">
      <selection activeCell="A40" sqref="A40"/>
    </sheetView>
  </sheetViews>
  <sheetFormatPr baseColWidth="10" defaultRowHeight="15"/>
  <cols>
    <col min="1" max="1" width="39.7109375" customWidth="1"/>
  </cols>
  <sheetData>
    <row r="1" spans="1:8">
      <c r="D1" s="7" t="s">
        <v>0</v>
      </c>
      <c r="E1" s="7" t="s">
        <v>1</v>
      </c>
      <c r="F1" s="7" t="s">
        <v>2</v>
      </c>
      <c r="G1" s="7" t="s">
        <v>3</v>
      </c>
    </row>
    <row r="2" spans="1:8">
      <c r="A2" s="20" t="s">
        <v>10</v>
      </c>
      <c r="B2" s="22" t="s">
        <v>5</v>
      </c>
      <c r="C2" s="1">
        <v>1</v>
      </c>
      <c r="D2" s="2">
        <f>IF(C2="","",IFERROR(VLOOKUP(C2,[1]classement!$B$7:$C$473,2,0),""))</f>
        <v>0.10400462962962963</v>
      </c>
      <c r="E2" s="2">
        <f>IF(C2="","",IFERROR(VLOOKUP(C2,[2]classement!$B$7:$C$473,2,0),""))</f>
        <v>7.0011574074074087E-2</v>
      </c>
      <c r="F2" s="2">
        <f>IF(C2="","",IFERROR(VLOOKUP(C2,[3]classement!$B$7:$C$473,2,0),""))</f>
        <v>7.587962962962963E-2</v>
      </c>
      <c r="G2" s="2">
        <f>IF(C2="","",IFERROR(VLOOKUP(C2,[4]classement!$B$7:$C$473,2,0),""))</f>
        <v>9.4756944444444449E-2</v>
      </c>
      <c r="H2" s="2">
        <f>SUM(D2:G2)</f>
        <v>0.34465277777777781</v>
      </c>
    </row>
    <row r="3" spans="1:8">
      <c r="A3" s="20" t="s">
        <v>11</v>
      </c>
      <c r="B3" s="22" t="s">
        <v>4</v>
      </c>
      <c r="C3" s="3">
        <v>2</v>
      </c>
      <c r="D3" s="2">
        <f>IF(C3="","",IFERROR(VLOOKUP(C3,[1]classement!$B$7:$C$473,2,0),""))</f>
        <v>8.7418981481481473E-2</v>
      </c>
      <c r="E3" s="2">
        <f>IF(C3="","",IFERROR(VLOOKUP(C3,[2]classement!$B$7:$C$473,2,0),""))</f>
        <v>7.105324074074075E-2</v>
      </c>
      <c r="F3" s="2">
        <f>IF(C3="","",IFERROR(VLOOKUP(C3,[3]classement!$B$7:$C$473,2,0),""))</f>
        <v>6.2754629629629632E-2</v>
      </c>
      <c r="G3" s="2">
        <f>IF(C3="","",IFERROR(VLOOKUP(C3,[4]classement!$B$7:$C$473,2,0),""))</f>
        <v>7.210648148148148E-2</v>
      </c>
      <c r="H3" s="4">
        <f t="shared" ref="H3:H66" si="0">SUM(D3:G3)</f>
        <v>0.29333333333333333</v>
      </c>
    </row>
    <row r="4" spans="1:8">
      <c r="A4" s="20" t="s">
        <v>12</v>
      </c>
      <c r="B4" s="22" t="s">
        <v>5</v>
      </c>
      <c r="C4" s="3">
        <v>3</v>
      </c>
      <c r="D4" s="2">
        <f>IF(C4="","",IFERROR(VLOOKUP(C4,[1]classement!$B$7:$C$473,2,0),""))</f>
        <v>9.0949074074074085E-2</v>
      </c>
      <c r="E4" s="2">
        <f>IF(C4="","",IFERROR(VLOOKUP(C4,[2]classement!$B$7:$C$473,2,0),""))</f>
        <v>7.6307870370370359E-2</v>
      </c>
      <c r="F4" s="2">
        <f>IF(C4="","",IFERROR(VLOOKUP(C4,[3]classement!$B$7:$C$473,2,0),""))</f>
        <v>9.4513888888888897E-2</v>
      </c>
      <c r="G4" s="2">
        <f>IF(C4="","",IFERROR(VLOOKUP(C4,[4]classement!$B$7:$C$473,2,0),""))</f>
        <v>0.11162037037037037</v>
      </c>
      <c r="H4" s="4">
        <f t="shared" si="0"/>
        <v>0.37339120370370371</v>
      </c>
    </row>
    <row r="5" spans="1:8">
      <c r="A5" s="20" t="s">
        <v>13</v>
      </c>
      <c r="B5" s="22" t="s">
        <v>5</v>
      </c>
      <c r="C5" s="3">
        <v>4</v>
      </c>
      <c r="D5" s="2">
        <f>IF(C5="","",IFERROR(VLOOKUP(C5,[1]classement!$B$7:$C$473,2,0),""))</f>
        <v>8.9780092592592606E-2</v>
      </c>
      <c r="E5" s="2">
        <f>IF(C5="","",IFERROR(VLOOKUP(C5,[2]classement!$B$7:$C$473,2,0),""))</f>
        <v>7.4305555555555555E-2</v>
      </c>
      <c r="F5" s="2">
        <f>IF(C5="","",IFERROR(VLOOKUP(C5,[3]classement!$B$7:$C$473,2,0),""))</f>
        <v>8.895833333333332E-2</v>
      </c>
      <c r="G5" s="2">
        <f>IF(C5="","",IFERROR(VLOOKUP(C5,[4]classement!$B$7:$C$473,2,0),""))</f>
        <v>9.8900462962962954E-2</v>
      </c>
      <c r="H5" s="4">
        <f t="shared" si="0"/>
        <v>0.35194444444444445</v>
      </c>
    </row>
    <row r="6" spans="1:8">
      <c r="A6" s="20" t="s">
        <v>14</v>
      </c>
      <c r="B6" s="22" t="s">
        <v>5</v>
      </c>
      <c r="C6" s="3">
        <v>5</v>
      </c>
      <c r="D6" s="2">
        <f>IF(C6="","",IFERROR(VLOOKUP(C6,[1]classement!$B$7:$C$473,2,0),""))</f>
        <v>0.10207175925925926</v>
      </c>
      <c r="E6" s="2">
        <f>IF(C6="","",IFERROR(VLOOKUP(C6,[2]classement!$B$7:$C$473,2,0),""))</f>
        <v>7.2141203703703707E-2</v>
      </c>
      <c r="F6" s="2">
        <f>IF(C6="","",IFERROR(VLOOKUP(C6,[3]classement!$B$7:$C$473,2,0),""))</f>
        <v>7.2847222222222216E-2</v>
      </c>
      <c r="G6" s="2">
        <f>IF(C6="","",IFERROR(VLOOKUP(C6,[4]classement!$B$7:$C$473,2,0),""))</f>
        <v>7.8703703703703706E-2</v>
      </c>
      <c r="H6" s="4">
        <f t="shared" si="0"/>
        <v>0.32576388888888891</v>
      </c>
    </row>
    <row r="7" spans="1:8">
      <c r="A7" s="20" t="s">
        <v>15</v>
      </c>
      <c r="B7" s="22" t="s">
        <v>4</v>
      </c>
      <c r="C7" s="3">
        <v>6</v>
      </c>
      <c r="D7" s="2">
        <f>IF(C7="","",IFERROR(VLOOKUP(C7,[1]classement!$B$7:$C$473,2,0),""))</f>
        <v>8.8032407407407406E-2</v>
      </c>
      <c r="E7" s="2">
        <f>IF(C7="","",IFERROR(VLOOKUP(C7,[2]classement!$B$7:$C$473,2,0),""))</f>
        <v>7.0729166666666662E-2</v>
      </c>
      <c r="F7" s="2">
        <f>IF(C7="","",IFERROR(VLOOKUP(C7,[3]classement!$B$7:$C$473,2,0),""))</f>
        <v>6.474537037037037E-2</v>
      </c>
      <c r="G7" s="2">
        <f>IF(C7="","",IFERROR(VLOOKUP(C7,[4]classement!$B$7:$C$473,2,0),""))</f>
        <v>7.7743055555555551E-2</v>
      </c>
      <c r="H7" s="4">
        <f t="shared" si="0"/>
        <v>0.30125000000000002</v>
      </c>
    </row>
    <row r="8" spans="1:8">
      <c r="A8" s="20" t="s">
        <v>16</v>
      </c>
      <c r="B8" s="22" t="s">
        <v>5</v>
      </c>
      <c r="C8" s="3">
        <v>7</v>
      </c>
      <c r="D8" s="2">
        <f>IF(C8="","",IFERROR(VLOOKUP(C8,[1]classement!$B$7:$C$473,2,0),""))</f>
        <v>0.10371527777777778</v>
      </c>
      <c r="E8" s="2">
        <f>IF(C8="","",IFERROR(VLOOKUP(C8,[2]classement!$B$7:$C$473,2,0),""))</f>
        <v>7.2581018518518517E-2</v>
      </c>
      <c r="F8" s="2">
        <f>IF(C8="","",IFERROR(VLOOKUP(C8,[3]classement!$B$7:$C$473,2,0),""))</f>
        <v>7.8657407407407412E-2</v>
      </c>
      <c r="G8" s="2">
        <f>IF(C8="","",IFERROR(VLOOKUP(C8,[4]classement!$B$7:$C$473,2,0),""))</f>
        <v>7.2210648148148149E-2</v>
      </c>
      <c r="H8" s="4">
        <f t="shared" si="0"/>
        <v>0.32716435185185183</v>
      </c>
    </row>
    <row r="9" spans="1:8">
      <c r="A9" s="21" t="s">
        <v>17</v>
      </c>
      <c r="B9" s="22" t="s">
        <v>5</v>
      </c>
      <c r="C9" s="3">
        <v>8</v>
      </c>
      <c r="D9" s="2">
        <f>IF(C9="","",IFERROR(VLOOKUP(C9,[1]classement!$B$7:$C$473,2,0),""))</f>
        <v>0.1121875</v>
      </c>
      <c r="E9" s="2">
        <f>IF(C9="","",IFERROR(VLOOKUP(C9,[2]classement!$B$7:$C$473,2,0),""))</f>
        <v>9.5752314814814818E-2</v>
      </c>
      <c r="F9" s="2">
        <f>IF(C9="","",IFERROR(VLOOKUP(C9,[3]classement!$B$7:$C$473,2,0),""))</f>
        <v>8.7858796296296296E-2</v>
      </c>
      <c r="G9" s="2">
        <f>IF(C9="","",IFERROR(VLOOKUP(C9,[4]classement!$B$7:$C$473,2,0),""))</f>
        <v>9.0648148148148144E-2</v>
      </c>
      <c r="H9" s="4">
        <f t="shared" si="0"/>
        <v>0.38644675925925925</v>
      </c>
    </row>
    <row r="10" spans="1:8">
      <c r="A10" s="20" t="s">
        <v>18</v>
      </c>
      <c r="B10" s="22" t="s">
        <v>5</v>
      </c>
      <c r="C10" s="3">
        <v>9</v>
      </c>
      <c r="D10" s="2">
        <f>IF(C10="","",IFERROR(VLOOKUP(C10,[1]classement!$B$7:$C$473,2,0),""))</f>
        <v>9.7175925925925929E-2</v>
      </c>
      <c r="E10" s="2">
        <f>IF(C10="","",IFERROR(VLOOKUP(C10,[2]classement!$B$7:$C$473,2,0),""))</f>
        <v>6.4791666666666664E-2</v>
      </c>
      <c r="F10" s="2">
        <f>IF(C10="","",IFERROR(VLOOKUP(C10,[3]classement!$B$7:$C$473,2,0),""))</f>
        <v>8.2141203703703702E-2</v>
      </c>
      <c r="G10" s="2">
        <f>IF(C10="","",IFERROR(VLOOKUP(C10,[4]classement!$B$7:$C$473,2,0),""))</f>
        <v>6.2581018518518508E-2</v>
      </c>
      <c r="H10" s="4">
        <f t="shared" si="0"/>
        <v>0.30668981481481478</v>
      </c>
    </row>
    <row r="11" spans="1:8">
      <c r="A11" s="20" t="s">
        <v>19</v>
      </c>
      <c r="B11" s="22" t="s">
        <v>5</v>
      </c>
      <c r="C11" s="3">
        <v>10</v>
      </c>
      <c r="D11" s="2">
        <f>IF(C11="","",IFERROR(VLOOKUP(C11,[1]classement!$B$7:$C$473,2,0),""))</f>
        <v>7.2418981481481473E-2</v>
      </c>
      <c r="E11" s="2">
        <f>IF(C11="","",IFERROR(VLOOKUP(C11,[2]classement!$B$7:$C$473,2,0),""))</f>
        <v>6.4791666666666664E-2</v>
      </c>
      <c r="F11" s="2">
        <f>IF(C11="","",IFERROR(VLOOKUP(C11,[3]classement!$B$7:$C$473,2,0),""))</f>
        <v>6.987268518518519E-2</v>
      </c>
      <c r="G11" s="2">
        <f>IF(C11="","",IFERROR(VLOOKUP(C11,[4]classement!$B$7:$C$473,2,0),""))</f>
        <v>8.3576388888888895E-2</v>
      </c>
      <c r="H11" s="4">
        <f t="shared" si="0"/>
        <v>0.29065972222222225</v>
      </c>
    </row>
    <row r="12" spans="1:8">
      <c r="A12" s="20" t="s">
        <v>20</v>
      </c>
      <c r="B12" s="22" t="s">
        <v>5</v>
      </c>
      <c r="C12" s="3">
        <v>11</v>
      </c>
      <c r="D12" s="2">
        <f>IF(C12="","",IFERROR(VLOOKUP(C12,[1]classement!$B$7:$C$473,2,0),""))</f>
        <v>7.2650462962962958E-2</v>
      </c>
      <c r="E12" s="2">
        <f>IF(C12="","",IFERROR(VLOOKUP(C12,[2]classement!$B$7:$C$473,2,0),""))</f>
        <v>8.0810185185185179E-2</v>
      </c>
      <c r="F12" s="2">
        <f>IF(C12="","",IFERROR(VLOOKUP(C12,[3]classement!$B$7:$C$473,2,0),""))</f>
        <v>6.2754629629629632E-2</v>
      </c>
      <c r="G12" s="2">
        <f>IF(C12="","",IFERROR(VLOOKUP(C12,[4]classement!$B$7:$C$473,2,0),""))</f>
        <v>6.9282407407407418E-2</v>
      </c>
      <c r="H12" s="4">
        <f t="shared" si="0"/>
        <v>0.2854976851851852</v>
      </c>
    </row>
    <row r="13" spans="1:8">
      <c r="A13" s="20" t="s">
        <v>21</v>
      </c>
      <c r="B13" s="22" t="s">
        <v>5</v>
      </c>
      <c r="C13" s="3">
        <v>12</v>
      </c>
      <c r="D13" s="2">
        <f>IF(C13="","",IFERROR(VLOOKUP(C13,[1]classement!$B$7:$C$473,2,0),""))</f>
        <v>8.2407407407407415E-2</v>
      </c>
      <c r="E13" s="2">
        <f>IF(C13="","",IFERROR(VLOOKUP(C13,[2]classement!$B$7:$C$473,2,0),""))</f>
        <v>6.6527777777777783E-2</v>
      </c>
      <c r="F13" s="2">
        <f>IF(C13="","",IFERROR(VLOOKUP(C13,[3]classement!$B$7:$C$473,2,0),""))</f>
        <v>6.987268518518519E-2</v>
      </c>
      <c r="G13" s="2">
        <f>IF(C13="","",IFERROR(VLOOKUP(C13,[4]classement!$B$7:$C$473,2,0),""))</f>
        <v>6.2986111111111118E-2</v>
      </c>
      <c r="H13" s="4">
        <f t="shared" si="0"/>
        <v>0.28179398148148149</v>
      </c>
    </row>
    <row r="14" spans="1:8">
      <c r="A14" s="20" t="s">
        <v>22</v>
      </c>
      <c r="B14" s="22" t="s">
        <v>4</v>
      </c>
      <c r="C14" s="3">
        <v>13</v>
      </c>
      <c r="D14" s="2">
        <f>IF(C14="","",IFERROR(VLOOKUP(C14,[1]classement!$B$7:$C$473,2,0),""))</f>
        <v>0.10569444444444444</v>
      </c>
      <c r="E14" s="2">
        <f>IF(C14="","",IFERROR(VLOOKUP(C14,[2]classement!$B$7:$C$473,2,0),""))</f>
        <v>7.1226851851851861E-2</v>
      </c>
      <c r="F14" s="2">
        <f>IF(C14="","",IFERROR(VLOOKUP(C14,[3]classement!$B$7:$C$473,2,0),""))</f>
        <v>6.9085648148148146E-2</v>
      </c>
      <c r="G14" s="2">
        <f>IF(C14="","",IFERROR(VLOOKUP(C14,[4]classement!$B$7:$C$473,2,0),""))</f>
        <v>7.9606481481481486E-2</v>
      </c>
      <c r="H14" s="4">
        <f t="shared" si="0"/>
        <v>0.3256134259259259</v>
      </c>
    </row>
    <row r="15" spans="1:8">
      <c r="A15" s="20" t="s">
        <v>23</v>
      </c>
      <c r="B15" s="22" t="s">
        <v>4</v>
      </c>
      <c r="C15" s="3">
        <v>14</v>
      </c>
      <c r="D15" s="2">
        <f>IF(C15="","",IFERROR(VLOOKUP(C15,[1]classement!$B$7:$C$473,2,0),""))</f>
        <v>8.5555555555555551E-2</v>
      </c>
      <c r="E15" s="2">
        <f>IF(C15="","",IFERROR(VLOOKUP(C15,[2]classement!$B$7:$C$473,2,0),""))</f>
        <v>5.7766203703703702E-2</v>
      </c>
      <c r="F15" s="2">
        <f>IF(C15="","",IFERROR(VLOOKUP(C15,[3]classement!$B$7:$C$473,2,0),""))</f>
        <v>6.5069444444444444E-2</v>
      </c>
      <c r="G15" s="2">
        <f>IF(C15="","",IFERROR(VLOOKUP(C15,[4]classement!$B$7:$C$473,2,0),""))</f>
        <v>6.806712962962963E-2</v>
      </c>
      <c r="H15" s="4">
        <f t="shared" si="0"/>
        <v>0.27645833333333331</v>
      </c>
    </row>
    <row r="16" spans="1:8">
      <c r="A16" s="20" t="s">
        <v>16</v>
      </c>
      <c r="B16" s="22" t="s">
        <v>4</v>
      </c>
      <c r="C16" s="3">
        <v>15</v>
      </c>
      <c r="D16" s="2">
        <f>IF(C16="","",IFERROR(VLOOKUP(C16,[1]classement!$B$7:$C$473,2,0),""))</f>
        <v>7.4016203703703709E-2</v>
      </c>
      <c r="E16" s="2">
        <f>IF(C16="","",IFERROR(VLOOKUP(C16,[2]classement!$B$7:$C$473,2,0),""))</f>
        <v>6.2870370370370368E-2</v>
      </c>
      <c r="F16" s="2">
        <f>IF(C16="","",IFERROR(VLOOKUP(C16,[3]classement!$B$7:$C$473,2,0),""))</f>
        <v>6.7164351851851864E-2</v>
      </c>
      <c r="G16" s="2">
        <f>IF(C16="","",IFERROR(VLOOKUP(C16,[4]classement!$B$7:$C$473,2,0),""))</f>
        <v>7.7164351851851845E-2</v>
      </c>
      <c r="H16" s="4">
        <f t="shared" si="0"/>
        <v>0.28121527777777777</v>
      </c>
    </row>
    <row r="17" spans="1:8">
      <c r="A17" s="20" t="s">
        <v>24</v>
      </c>
      <c r="B17" s="22" t="s">
        <v>4</v>
      </c>
      <c r="C17" s="3">
        <v>16</v>
      </c>
      <c r="D17" s="2">
        <f>IF(C17="","",IFERROR(VLOOKUP(C17,[1]classement!$B$7:$C$473,2,0),""))</f>
        <v>8.189814814814815E-2</v>
      </c>
      <c r="E17" s="2">
        <f>IF(C17="","",IFERROR(VLOOKUP(C17,[2]classement!$B$7:$C$473,2,0),""))</f>
        <v>6.9120370370370374E-2</v>
      </c>
      <c r="F17" s="2">
        <f>IF(C17="","",IFERROR(VLOOKUP(C17,[3]classement!$B$7:$C$473,2,0),""))</f>
        <v>7.9293981481481479E-2</v>
      </c>
      <c r="G17" s="2">
        <f>IF(C17="","",IFERROR(VLOOKUP(C17,[4]classement!$B$7:$C$473,2,0),""))</f>
        <v>7.5347222222222218E-2</v>
      </c>
      <c r="H17" s="4">
        <f t="shared" si="0"/>
        <v>0.30565972222222221</v>
      </c>
    </row>
    <row r="18" spans="1:8">
      <c r="A18" s="20" t="s">
        <v>25</v>
      </c>
      <c r="B18" s="22" t="s">
        <v>4</v>
      </c>
      <c r="C18" s="3">
        <v>17</v>
      </c>
      <c r="D18" s="2">
        <f>IF(C18="","",IFERROR(VLOOKUP(C18,[1]classement!$B$7:$C$473,2,0),""))</f>
        <v>7.542824074074074E-2</v>
      </c>
      <c r="E18" s="2">
        <f>IF(C18="","",IFERROR(VLOOKUP(C18,[2]classement!$B$7:$C$473,2,0),""))</f>
        <v>7.4953703703703703E-2</v>
      </c>
      <c r="F18" s="2">
        <f>IF(C18="","",IFERROR(VLOOKUP(C18,[3]classement!$B$7:$C$473,2,0),""))</f>
        <v>7.6030092592592594E-2</v>
      </c>
      <c r="G18" s="2">
        <f>IF(C18="","",IFERROR(VLOOKUP(C18,[4]classement!$B$7:$C$473,2,0),""))</f>
        <v>7.6678240740740741E-2</v>
      </c>
      <c r="H18" s="4">
        <f t="shared" si="0"/>
        <v>0.30309027777777781</v>
      </c>
    </row>
    <row r="19" spans="1:8">
      <c r="A19" s="20" t="s">
        <v>26</v>
      </c>
      <c r="B19" s="22" t="s">
        <v>5</v>
      </c>
      <c r="C19" s="3">
        <v>18</v>
      </c>
      <c r="D19" s="2">
        <f>IF(C19="","",IFERROR(VLOOKUP(C19,[1]classement!$B$7:$C$473,2,0),""))</f>
        <v>8.4074074074074079E-2</v>
      </c>
      <c r="E19" s="2">
        <f>IF(C19="","",IFERROR(VLOOKUP(C19,[2]classement!$B$7:$C$473,2,0),""))</f>
        <v>6.7592592592592593E-2</v>
      </c>
      <c r="F19" s="2">
        <f>IF(C19="","",IFERROR(VLOOKUP(C19,[3]classement!$B$7:$C$473,2,0),""))</f>
        <v>7.9583333333333339E-2</v>
      </c>
      <c r="G19" s="2">
        <f>IF(C19="","",IFERROR(VLOOKUP(C19,[4]classement!$B$7:$C$473,2,0),""))</f>
        <v>7.3854166666666665E-2</v>
      </c>
      <c r="H19" s="4">
        <f t="shared" si="0"/>
        <v>0.30510416666666668</v>
      </c>
    </row>
    <row r="20" spans="1:8">
      <c r="A20" s="20" t="s">
        <v>27</v>
      </c>
      <c r="B20" s="22" t="s">
        <v>4</v>
      </c>
      <c r="C20" s="3">
        <v>19</v>
      </c>
      <c r="D20" s="2">
        <f>IF(C20="","",IFERROR(VLOOKUP(C20,[1]classement!$B$7:$C$473,2,0),""))</f>
        <v>7.6423611111111109E-2</v>
      </c>
      <c r="E20" s="2">
        <f>IF(C20="","",IFERROR(VLOOKUP(C20,[2]classement!$B$7:$C$473,2,0),""))</f>
        <v>7.0150462962962956E-2</v>
      </c>
      <c r="F20" s="2">
        <f>IF(C20="","",IFERROR(VLOOKUP(C20,[3]classement!$B$7:$C$473,2,0),""))</f>
        <v>6.5601851851851856E-2</v>
      </c>
      <c r="G20" s="2">
        <f>IF(C20="","",IFERROR(VLOOKUP(C20,[4]classement!$B$7:$C$473,2,0),""))</f>
        <v>7.7928240740740742E-2</v>
      </c>
      <c r="H20" s="4">
        <f t="shared" si="0"/>
        <v>0.29010416666666666</v>
      </c>
    </row>
    <row r="21" spans="1:8">
      <c r="A21" s="20" t="s">
        <v>28</v>
      </c>
      <c r="B21" s="22" t="s">
        <v>4</v>
      </c>
      <c r="C21" s="3">
        <v>20</v>
      </c>
      <c r="D21" s="2">
        <f>IF(C21="","",IFERROR(VLOOKUP(C21,[1]classement!$B$7:$C$473,2,0),""))</f>
        <v>8.0833333333333326E-2</v>
      </c>
      <c r="E21" s="2">
        <f>IF(C21="","",IFERROR(VLOOKUP(C21,[2]classement!$B$7:$C$473,2,0),""))</f>
        <v>7.0439814814814816E-2</v>
      </c>
      <c r="F21" s="2">
        <f>IF(C21="","",IFERROR(VLOOKUP(C21,[3]classement!$B$7:$C$473,2,0),""))</f>
        <v>7.3356481481481481E-2</v>
      </c>
      <c r="G21" s="2">
        <f>IF(C21="","",IFERROR(VLOOKUP(C21,[4]classement!$B$7:$C$473,2,0),""))</f>
        <v>7.829861111111111E-2</v>
      </c>
      <c r="H21" s="4">
        <f t="shared" si="0"/>
        <v>0.30292824074074076</v>
      </c>
    </row>
    <row r="22" spans="1:8">
      <c r="A22" s="20" t="s">
        <v>29</v>
      </c>
      <c r="B22" s="22" t="s">
        <v>4</v>
      </c>
      <c r="C22" s="3">
        <v>21</v>
      </c>
      <c r="D22" s="2">
        <f>IF(C22="","",IFERROR(VLOOKUP(C22,[1]classement!$B$7:$C$473,2,0),""))</f>
        <v>7.2488425925925928E-2</v>
      </c>
      <c r="E22" s="2">
        <f>IF(C22="","",IFERROR(VLOOKUP(C22,[2]classement!$B$7:$C$473,2,0),""))</f>
        <v>5.6400462962962965E-2</v>
      </c>
      <c r="F22" s="2">
        <f>IF(C22="","",IFERROR(VLOOKUP(C22,[3]classement!$B$7:$C$473,2,0),""))</f>
        <v>5.454861111111111E-2</v>
      </c>
      <c r="G22" s="2">
        <f>IF(C22="","",IFERROR(VLOOKUP(C22,[4]classement!$B$7:$C$473,2,0),""))</f>
        <v>6.1249999999999999E-2</v>
      </c>
      <c r="H22" s="4">
        <f t="shared" si="0"/>
        <v>0.2446875</v>
      </c>
    </row>
    <row r="23" spans="1:8">
      <c r="A23" s="20" t="s">
        <v>30</v>
      </c>
      <c r="B23" s="22" t="s">
        <v>4</v>
      </c>
      <c r="C23" s="3">
        <v>22</v>
      </c>
      <c r="D23" s="2">
        <f>IF(C23="","",IFERROR(VLOOKUP(C23,[1]classement!$B$7:$C$473,2,0),""))</f>
        <v>9.4664351851851847E-2</v>
      </c>
      <c r="E23" s="2">
        <f>IF(C23="","",IFERROR(VLOOKUP(C23,[2]classement!$B$7:$C$473,2,0),""))</f>
        <v>7.4768518518518512E-2</v>
      </c>
      <c r="F23" s="2">
        <f>IF(C23="","",IFERROR(VLOOKUP(C23,[3]classement!$B$7:$C$473,2,0),""))</f>
        <v>7.3680555555555555E-2</v>
      </c>
      <c r="G23" s="2">
        <f>IF(C23="","",IFERROR(VLOOKUP(C23,[4]classement!$B$7:$C$473,2,0),""))</f>
        <v>7.5671296296296306E-2</v>
      </c>
      <c r="H23" s="4">
        <f t="shared" si="0"/>
        <v>0.31878472222222221</v>
      </c>
    </row>
    <row r="24" spans="1:8">
      <c r="A24" s="20" t="s">
        <v>31</v>
      </c>
      <c r="B24" s="22" t="s">
        <v>4</v>
      </c>
      <c r="C24" s="3">
        <v>23</v>
      </c>
      <c r="D24" s="2">
        <f>IF(C24="","",IFERROR(VLOOKUP(C24,[1]classement!$B$7:$C$473,2,0),""))</f>
        <v>9.7002314814814805E-2</v>
      </c>
      <c r="E24" s="2">
        <f>IF(C24="","",IFERROR(VLOOKUP(C24,[2]classement!$B$7:$C$473,2,0),""))</f>
        <v>7.6388888888888895E-2</v>
      </c>
      <c r="F24" s="2">
        <f>IF(C24="","",IFERROR(VLOOKUP(C24,[3]classement!$B$7:$C$473,2,0),""))</f>
        <v>8.2372685185185188E-2</v>
      </c>
      <c r="G24" s="2">
        <f>IF(C24="","",IFERROR(VLOOKUP(C24,[4]classement!$B$7:$C$473,2,0),""))</f>
        <v>8.7650462962962972E-2</v>
      </c>
      <c r="H24" s="4">
        <f t="shared" si="0"/>
        <v>0.34341435185185187</v>
      </c>
    </row>
    <row r="25" spans="1:8">
      <c r="A25" s="20" t="s">
        <v>32</v>
      </c>
      <c r="B25" s="22" t="s">
        <v>4</v>
      </c>
      <c r="C25" s="3">
        <v>24</v>
      </c>
      <c r="D25" s="2">
        <f>IF(C25="","",IFERROR(VLOOKUP(C25,[1]classement!$B$7:$C$473,2,0),""))</f>
        <v>8.6944444444444449E-2</v>
      </c>
      <c r="E25" s="2">
        <f>IF(C25="","",IFERROR(VLOOKUP(C25,[2]classement!$B$7:$C$473,2,0),""))</f>
        <v>8.7152777777777787E-2</v>
      </c>
      <c r="F25" s="2">
        <f>IF(C25="","",IFERROR(VLOOKUP(C25,[3]classement!$B$7:$C$473,2,0),""))</f>
        <v>7.0613425925925913E-2</v>
      </c>
      <c r="G25" s="2">
        <f>IF(C25="","",IFERROR(VLOOKUP(C25,[4]classement!$B$7:$C$473,2,0),""))</f>
        <v>7.918981481481481E-2</v>
      </c>
      <c r="H25" s="4">
        <f t="shared" si="0"/>
        <v>0.32390046296296293</v>
      </c>
    </row>
    <row r="26" spans="1:8">
      <c r="A26" s="20" t="s">
        <v>33</v>
      </c>
      <c r="B26" s="22" t="s">
        <v>4</v>
      </c>
      <c r="C26" s="3">
        <v>25</v>
      </c>
      <c r="D26" s="2">
        <f>IF(C26="","",IFERROR(VLOOKUP(C26,[1]classement!$B$7:$C$473,2,0),""))</f>
        <v>0.10243055555555557</v>
      </c>
      <c r="E26" s="2">
        <f>IF(C26="","",IFERROR(VLOOKUP(C26,[2]classement!$B$7:$C$473,2,0),""))</f>
        <v>8.0497685185185186E-2</v>
      </c>
      <c r="F26" s="2">
        <f>IF(C26="","",IFERROR(VLOOKUP(C26,[3]classement!$B$7:$C$473,2,0),""))</f>
        <v>7.9965277777777774E-2</v>
      </c>
      <c r="G26" s="2">
        <f>IF(C26="","",IFERROR(VLOOKUP(C26,[4]classement!$B$7:$C$473,2,0),""))</f>
        <v>7.4560185185185188E-2</v>
      </c>
      <c r="H26" s="4">
        <f t="shared" si="0"/>
        <v>0.33745370370370376</v>
      </c>
    </row>
    <row r="27" spans="1:8">
      <c r="A27" s="20" t="s">
        <v>34</v>
      </c>
      <c r="B27" s="22" t="s">
        <v>4</v>
      </c>
      <c r="C27" s="3">
        <v>26</v>
      </c>
      <c r="D27" s="2">
        <f>IF(C27="","",IFERROR(VLOOKUP(C27,[1]classement!$B$7:$C$473,2,0),""))</f>
        <v>0.1024537037037037</v>
      </c>
      <c r="E27" s="2">
        <f>IF(C27="","",IFERROR(VLOOKUP(C27,[2]classement!$B$7:$C$473,2,0),""))</f>
        <v>6.9791666666666669E-2</v>
      </c>
      <c r="F27" s="2">
        <f>IF(C27="","",IFERROR(VLOOKUP(C27,[3]classement!$B$7:$C$473,2,0),""))</f>
        <v>7.1863425925925928E-2</v>
      </c>
      <c r="G27" s="2">
        <f>IF(C27="","",IFERROR(VLOOKUP(C27,[4]classement!$B$7:$C$473,2,0),""))</f>
        <v>7.4548611111111107E-2</v>
      </c>
      <c r="H27" s="4">
        <f t="shared" si="0"/>
        <v>0.31865740740740739</v>
      </c>
    </row>
    <row r="28" spans="1:8">
      <c r="A28" s="20" t="s">
        <v>35</v>
      </c>
      <c r="B28" s="22" t="s">
        <v>5</v>
      </c>
      <c r="C28" s="3">
        <v>27</v>
      </c>
      <c r="D28" s="2">
        <f>IF(C28="","",IFERROR(VLOOKUP(C28,[1]classement!$B$7:$C$473,2,0),""))</f>
        <v>0.10608796296296297</v>
      </c>
      <c r="E28" s="2">
        <f>IF(C28="","",IFERROR(VLOOKUP(C28,[2]classement!$B$7:$C$473,2,0),""))</f>
        <v>9.408564814814814E-2</v>
      </c>
      <c r="F28" s="2">
        <f>IF(C28="","",IFERROR(VLOOKUP(C28,[3]classement!$B$7:$C$473,2,0),""))</f>
        <v>8.398148148148149E-2</v>
      </c>
      <c r="G28" s="2">
        <f>IF(C28="","",IFERROR(VLOOKUP(C28,[4]classement!$B$7:$C$473,2,0),""))</f>
        <v>0.11606481481481483</v>
      </c>
      <c r="H28" s="4">
        <f t="shared" si="0"/>
        <v>0.40021990740740743</v>
      </c>
    </row>
    <row r="29" spans="1:8">
      <c r="A29" s="20" t="s">
        <v>36</v>
      </c>
      <c r="B29" s="22" t="s">
        <v>4</v>
      </c>
      <c r="C29" s="3">
        <v>28</v>
      </c>
      <c r="D29" s="2">
        <f>IF(C29="","",IFERROR(VLOOKUP(C29,[1]classement!$B$7:$C$473,2,0),""))</f>
        <v>0.11062499999999999</v>
      </c>
      <c r="E29" s="2">
        <f>IF(C29="","",IFERROR(VLOOKUP(C29,[2]classement!$B$7:$C$473,2,0),""))</f>
        <v>7.4722222222222232E-2</v>
      </c>
      <c r="F29" s="2">
        <f>IF(C29="","",IFERROR(VLOOKUP(C29,[3]classement!$B$7:$C$473,2,0),""))</f>
        <v>8.0868055555555554E-2</v>
      </c>
      <c r="G29" s="2">
        <f>IF(C29="","",IFERROR(VLOOKUP(C29,[4]classement!$B$7:$C$473,2,0),""))</f>
        <v>7.3217592592592584E-2</v>
      </c>
      <c r="H29" s="4">
        <f t="shared" si="0"/>
        <v>0.33943287037037034</v>
      </c>
    </row>
    <row r="30" spans="1:8">
      <c r="A30" s="20" t="s">
        <v>37</v>
      </c>
      <c r="B30" s="22" t="s">
        <v>4</v>
      </c>
      <c r="C30" s="3">
        <v>29</v>
      </c>
      <c r="D30" s="2">
        <f>IF(C30="","",IFERROR(VLOOKUP(C30,[1]classement!$B$7:$C$473,2,0),""))</f>
        <v>9.5370370370370369E-2</v>
      </c>
      <c r="E30" s="2">
        <f>IF(C30="","",IFERROR(VLOOKUP(C30,[2]classement!$B$7:$C$473,2,0),""))</f>
        <v>8.0300925925925928E-2</v>
      </c>
      <c r="F30" s="2">
        <f>IF(C30="","",IFERROR(VLOOKUP(C30,[3]classement!$B$7:$C$473,2,0),""))</f>
        <v>8.1597222222222224E-2</v>
      </c>
      <c r="G30" s="2">
        <f>IF(C30="","",IFERROR(VLOOKUP(C30,[4]classement!$B$7:$C$473,2,0),""))</f>
        <v>9.4398148148148134E-2</v>
      </c>
      <c r="H30" s="4">
        <f t="shared" si="0"/>
        <v>0.35166666666666663</v>
      </c>
    </row>
    <row r="31" spans="1:8">
      <c r="A31" s="20" t="s">
        <v>38</v>
      </c>
      <c r="B31" s="22" t="s">
        <v>4</v>
      </c>
      <c r="C31" s="3">
        <v>30</v>
      </c>
      <c r="D31" s="2">
        <f>IF(C31="","",IFERROR(VLOOKUP(C31,[1]classement!$B$7:$C$473,2,0),""))</f>
        <v>9.6932870370370364E-2</v>
      </c>
      <c r="E31" s="2">
        <f>IF(C31="","",IFERROR(VLOOKUP(C31,[2]classement!$B$7:$C$473,2,0),""))</f>
        <v>9.7557870370370378E-2</v>
      </c>
      <c r="F31" s="2">
        <f>IF(C31="","",IFERROR(VLOOKUP(C31,[3]classement!$B$7:$C$473,2,0),""))</f>
        <v>7.9074074074074074E-2</v>
      </c>
      <c r="G31" s="2">
        <f>IF(C31="","",IFERROR(VLOOKUP(C31,[4]classement!$B$7:$C$473,2,0),""))</f>
        <v>8.4317129629629631E-2</v>
      </c>
      <c r="H31" s="4">
        <f t="shared" si="0"/>
        <v>0.35788194444444443</v>
      </c>
    </row>
    <row r="32" spans="1:8">
      <c r="A32" s="20" t="s">
        <v>39</v>
      </c>
      <c r="B32" s="22" t="s">
        <v>4</v>
      </c>
      <c r="C32" s="3">
        <v>31</v>
      </c>
      <c r="D32" s="2">
        <f>IF(C32="","",IFERROR(VLOOKUP(C32,[1]classement!$B$7:$C$473,2,0),""))</f>
        <v>8.0682870370370363E-2</v>
      </c>
      <c r="E32" s="2">
        <f>IF(C32="","",IFERROR(VLOOKUP(C32,[2]classement!$B$7:$C$473,2,0),""))</f>
        <v>7.0462962962962963E-2</v>
      </c>
      <c r="F32" s="2">
        <f>IF(C32="","",IFERROR(VLOOKUP(C32,[3]classement!$B$7:$C$473,2,0),""))</f>
        <v>7.1122685185185178E-2</v>
      </c>
      <c r="G32" s="2">
        <f>IF(C32="","",IFERROR(VLOOKUP(C32,[4]classement!$B$7:$C$473,2,0),""))</f>
        <v>8.2557870370370365E-2</v>
      </c>
      <c r="H32" s="4">
        <f t="shared" si="0"/>
        <v>0.30482638888888886</v>
      </c>
    </row>
    <row r="33" spans="1:8">
      <c r="A33" s="20" t="s">
        <v>40</v>
      </c>
      <c r="B33" s="22" t="s">
        <v>4</v>
      </c>
      <c r="C33" s="3">
        <v>32</v>
      </c>
      <c r="D33" s="2">
        <f>IF(C33="","",IFERROR(VLOOKUP(C33,[1]classement!$B$7:$C$473,2,0),""))</f>
        <v>9.7557870370370378E-2</v>
      </c>
      <c r="E33" s="2">
        <f>IF(C33="","",IFERROR(VLOOKUP(C33,[2]classement!$B$7:$C$473,2,0),""))</f>
        <v>5.9270833333333335E-2</v>
      </c>
      <c r="F33" s="2">
        <f>IF(C33="","",IFERROR(VLOOKUP(C33,[3]classement!$B$7:$C$473,2,0),""))</f>
        <v>6.6203703703703709E-2</v>
      </c>
      <c r="G33" s="2">
        <f>IF(C33="","",IFERROR(VLOOKUP(C33,[4]classement!$B$7:$C$473,2,0),""))</f>
        <v>7.7407407407407411E-2</v>
      </c>
      <c r="H33" s="4">
        <f t="shared" si="0"/>
        <v>0.30043981481481485</v>
      </c>
    </row>
    <row r="34" spans="1:8">
      <c r="A34" s="20" t="s">
        <v>41</v>
      </c>
      <c r="B34" s="22" t="s">
        <v>5</v>
      </c>
      <c r="C34" s="3">
        <v>33</v>
      </c>
      <c r="D34" s="2">
        <f>IF(C34="","",IFERROR(VLOOKUP(C34,[1]classement!$B$7:$C$473,2,0),""))</f>
        <v>8.1574074074074077E-2</v>
      </c>
      <c r="E34" s="2">
        <f>IF(C34="","",IFERROR(VLOOKUP(C34,[2]classement!$B$7:$C$473,2,0),""))</f>
        <v>6.7777777777777784E-2</v>
      </c>
      <c r="F34" s="2">
        <f>IF(C34="","",IFERROR(VLOOKUP(C34,[3]classement!$B$7:$C$473,2,0),""))</f>
        <v>6.3414351851851847E-2</v>
      </c>
      <c r="G34" s="2">
        <f>IF(C34="","",IFERROR(VLOOKUP(C34,[4]classement!$B$7:$C$473,2,0),""))</f>
        <v>8.9201388888888886E-2</v>
      </c>
      <c r="H34" s="4">
        <f t="shared" si="0"/>
        <v>0.30196759259259259</v>
      </c>
    </row>
    <row r="35" spans="1:8">
      <c r="A35" s="20" t="s">
        <v>42</v>
      </c>
      <c r="B35" s="22" t="s">
        <v>4</v>
      </c>
      <c r="C35" s="3">
        <v>34</v>
      </c>
      <c r="D35" s="2">
        <f>IF(C35="","",IFERROR(VLOOKUP(C35,[1]classement!$B$7:$C$473,2,0),""))</f>
        <v>8.8101851851851862E-2</v>
      </c>
      <c r="E35" s="2">
        <f>IF(C35="","",IFERROR(VLOOKUP(C35,[2]classement!$B$7:$C$473,2,0),""))</f>
        <v>6.9375000000000006E-2</v>
      </c>
      <c r="F35" s="2">
        <f>IF(C35="","",IFERROR(VLOOKUP(C35,[3]classement!$B$7:$C$473,2,0),""))</f>
        <v>7.4664351851851843E-2</v>
      </c>
      <c r="G35" s="2">
        <f>IF(C35="","",IFERROR(VLOOKUP(C35,[4]classement!$B$7:$C$473,2,0),""))</f>
        <v>9.0000000000000011E-2</v>
      </c>
      <c r="H35" s="4">
        <f t="shared" si="0"/>
        <v>0.32214120370370375</v>
      </c>
    </row>
    <row r="36" spans="1:8">
      <c r="A36" s="20" t="s">
        <v>43</v>
      </c>
      <c r="B36" s="22" t="s">
        <v>4</v>
      </c>
      <c r="C36" s="3">
        <v>35</v>
      </c>
      <c r="D36" s="2">
        <f>IF(C36="","",IFERROR(VLOOKUP(C36,[1]classement!$B$7:$C$473,2,0),""))</f>
        <v>8.222222222222221E-2</v>
      </c>
      <c r="E36" s="2">
        <f>IF(C36="","",IFERROR(VLOOKUP(C36,[2]classement!$B$7:$C$473,2,0),""))</f>
        <v>6.4085648148148142E-2</v>
      </c>
      <c r="F36" s="2">
        <f>IF(C36="","",IFERROR(VLOOKUP(C36,[3]classement!$B$7:$C$473,2,0),""))</f>
        <v>6.7974537037037042E-2</v>
      </c>
      <c r="G36" s="2">
        <f>IF(C36="","",IFERROR(VLOOKUP(C36,[4]classement!$B$7:$C$473,2,0),""))</f>
        <v>8.0034722222222229E-2</v>
      </c>
      <c r="H36" s="4">
        <f t="shared" si="0"/>
        <v>0.29431712962962964</v>
      </c>
    </row>
    <row r="37" spans="1:8">
      <c r="A37" s="20" t="s">
        <v>44</v>
      </c>
      <c r="B37" s="22" t="s">
        <v>4</v>
      </c>
      <c r="C37" s="3">
        <v>36</v>
      </c>
      <c r="D37" s="2">
        <f>IF(C37="","",IFERROR(VLOOKUP(C37,[1]classement!$B$7:$C$473,2,0),""))</f>
        <v>8.6631944444444442E-2</v>
      </c>
      <c r="E37" s="2">
        <f>IF(C37="","",IFERROR(VLOOKUP(C37,[2]classement!$B$7:$C$473,2,0),""))</f>
        <v>8.2476851851851843E-2</v>
      </c>
      <c r="F37" s="2">
        <f>IF(C37="","",IFERROR(VLOOKUP(C37,[3]classement!$B$7:$C$473,2,0),""))</f>
        <v>7.7048611111111109E-2</v>
      </c>
      <c r="G37" s="2">
        <f>IF(C37="","",IFERROR(VLOOKUP(C37,[4]classement!$B$7:$C$473,2,0),""))</f>
        <v>9.449074074074075E-2</v>
      </c>
      <c r="H37" s="4">
        <f t="shared" si="0"/>
        <v>0.34064814814814814</v>
      </c>
    </row>
    <row r="38" spans="1:8">
      <c r="A38" s="20" t="s">
        <v>45</v>
      </c>
      <c r="B38" s="22" t="s">
        <v>4</v>
      </c>
      <c r="C38" s="3">
        <v>37</v>
      </c>
      <c r="D38" s="2">
        <f>IF(C38="","",IFERROR(VLOOKUP(C38,[1]classement!$B$7:$C$473,2,0),""))</f>
        <v>8.9675925925925923E-2</v>
      </c>
      <c r="E38" s="2">
        <f>IF(C38="","",IFERROR(VLOOKUP(C38,[2]classement!$B$7:$C$473,2,0),""))</f>
        <v>7.9733796296296303E-2</v>
      </c>
      <c r="F38" s="2">
        <f>IF(C38="","",IFERROR(VLOOKUP(C38,[3]classement!$B$7:$C$473,2,0),""))</f>
        <v>9.0486111111111114E-2</v>
      </c>
      <c r="G38" s="2">
        <f>IF(C38="","",IFERROR(VLOOKUP(C38,[4]classement!$B$7:$C$473,2,0),""))</f>
        <v>8.4722222222222213E-2</v>
      </c>
      <c r="H38" s="4">
        <f t="shared" si="0"/>
        <v>0.34461805555555552</v>
      </c>
    </row>
    <row r="39" spans="1:8">
      <c r="A39" s="20" t="s">
        <v>46</v>
      </c>
      <c r="B39" s="22" t="s">
        <v>4</v>
      </c>
      <c r="C39" s="3">
        <v>38</v>
      </c>
      <c r="D39" s="2">
        <f>IF(C39="","",IFERROR(VLOOKUP(C39,[1]classement!$B$7:$C$473,2,0),""))</f>
        <v>9.6655092592592598E-2</v>
      </c>
      <c r="E39" s="2">
        <f>IF(C39="","",IFERROR(VLOOKUP(C39,[2]classement!$B$7:$C$473,2,0),""))</f>
        <v>7.18287037037037E-2</v>
      </c>
      <c r="F39" s="2">
        <f>IF(C39="","",IFERROR(VLOOKUP(C39,[3]classement!$B$7:$C$473,2,0),""))</f>
        <v>6.2731481481481485E-2</v>
      </c>
      <c r="G39" s="2">
        <f>IF(C39="","",IFERROR(VLOOKUP(C39,[4]classement!$B$7:$C$473,2,0),""))</f>
        <v>7.3229166666666665E-2</v>
      </c>
      <c r="H39" s="4">
        <f t="shared" si="0"/>
        <v>0.30444444444444446</v>
      </c>
    </row>
    <row r="40" spans="1:8">
      <c r="A40" s="21" t="s">
        <v>47</v>
      </c>
      <c r="B40" s="22" t="s">
        <v>6</v>
      </c>
      <c r="C40" s="3">
        <v>39</v>
      </c>
      <c r="D40" s="2">
        <f>IF(C40="","",IFERROR(VLOOKUP(C40,[1]classement!$B$7:$C$473,2,0),""))</f>
        <v>0.10458333333333332</v>
      </c>
      <c r="E40" s="2">
        <f>IF(C40="","",IFERROR(VLOOKUP(C40,[2]classement!$B$7:$C$473,2,0),""))</f>
        <v>7.8611111111111118E-2</v>
      </c>
      <c r="F40" s="2">
        <f>IF(C40="","",IFERROR(VLOOKUP(C40,[3]classement!$B$7:$C$473,2,0),""))</f>
        <v>7.1284722222222222E-2</v>
      </c>
      <c r="G40" s="2">
        <f>IF(C40="","",IFERROR(VLOOKUP(C40,[4]classement!$B$7:$C$473,2,0),""))</f>
        <v>7.7881944444444448E-2</v>
      </c>
      <c r="H40" s="4">
        <f t="shared" si="0"/>
        <v>0.33236111111111111</v>
      </c>
    </row>
    <row r="41" spans="1:8">
      <c r="A41" s="20" t="s">
        <v>48</v>
      </c>
      <c r="B41" s="22" t="s">
        <v>4</v>
      </c>
      <c r="C41" s="3">
        <v>40</v>
      </c>
      <c r="D41" s="2">
        <f>IF(C41="","",IFERROR(VLOOKUP(C41,[1]classement!$B$7:$C$473,2,0),""))</f>
        <v>0.10559027777777778</v>
      </c>
      <c r="E41" s="2">
        <f>IF(C41="","",IFERROR(VLOOKUP(C41,[2]classement!$B$7:$C$473,2,0),""))</f>
        <v>8.851851851851851E-2</v>
      </c>
      <c r="F41" s="2">
        <f>IF(C41="","",IFERROR(VLOOKUP(C41,[3]classement!$B$7:$C$473,2,0),""))</f>
        <v>7.5381944444444446E-2</v>
      </c>
      <c r="G41" s="2">
        <f>IF(C41="","",IFERROR(VLOOKUP(C41,[4]classement!$B$7:$C$473,2,0),""))</f>
        <v>8.143518518518518E-2</v>
      </c>
      <c r="H41" s="4">
        <f t="shared" si="0"/>
        <v>0.35092592592592592</v>
      </c>
    </row>
    <row r="42" spans="1:8">
      <c r="A42" s="20" t="s">
        <v>86</v>
      </c>
      <c r="B42" s="22" t="s">
        <v>4</v>
      </c>
      <c r="C42" s="3">
        <v>41</v>
      </c>
      <c r="D42" s="2">
        <f>IF(C42="","",IFERROR(VLOOKUP(C42,[1]classement!$B$7:$C$473,2,0),""))</f>
        <v>7.8287037037037044E-2</v>
      </c>
      <c r="E42" s="2">
        <f>IF(C42="","",IFERROR(VLOOKUP(C42,[2]classement!$B$7:$C$473,2,0),""))</f>
        <v>6.5347222222222223E-2</v>
      </c>
      <c r="F42" s="2">
        <f>IF(C42="","",IFERROR(VLOOKUP(C42,[3]classement!$B$7:$C$473,2,0),""))</f>
        <v>6.3217592592592589E-2</v>
      </c>
      <c r="G42" s="2">
        <f>IF(C42="","",IFERROR(VLOOKUP(C42,[4]classement!$B$7:$C$473,2,0),""))</f>
        <v>6.7986111111111108E-2</v>
      </c>
      <c r="H42" s="4">
        <f t="shared" si="0"/>
        <v>0.27483796296296292</v>
      </c>
    </row>
    <row r="43" spans="1:8">
      <c r="A43" s="20" t="s">
        <v>49</v>
      </c>
      <c r="B43" s="22" t="s">
        <v>4</v>
      </c>
      <c r="C43" s="3">
        <v>42</v>
      </c>
      <c r="D43" s="2">
        <f>IF(C43="","",IFERROR(VLOOKUP(C43,[1]classement!$B$7:$C$473,2,0),""))</f>
        <v>9.2592592592592601E-2</v>
      </c>
      <c r="E43" s="2">
        <f>IF(C43="","",IFERROR(VLOOKUP(C43,[2]classement!$B$7:$C$473,2,0),""))</f>
        <v>8.2395833333333335E-2</v>
      </c>
      <c r="F43" s="2">
        <f>IF(C43="","",IFERROR(VLOOKUP(C43,[3]classement!$B$7:$C$473,2,0),""))</f>
        <v>8.4513888888888888E-2</v>
      </c>
      <c r="G43" s="2">
        <f>IF(C43="","",IFERROR(VLOOKUP(C43,[4]classement!$B$7:$C$473,2,0),""))</f>
        <v>7.0335648148148147E-2</v>
      </c>
      <c r="H43" s="4">
        <f t="shared" si="0"/>
        <v>0.32983796296296297</v>
      </c>
    </row>
    <row r="44" spans="1:8">
      <c r="A44" s="20" t="s">
        <v>50</v>
      </c>
      <c r="B44" s="22" t="s">
        <v>4</v>
      </c>
      <c r="C44" s="3">
        <v>43</v>
      </c>
      <c r="D44" s="2">
        <f>IF(C44="","",IFERROR(VLOOKUP(C44,[1]classement!$B$7:$C$473,2,0),""))</f>
        <v>8.8043981481481473E-2</v>
      </c>
      <c r="E44" s="2">
        <f>IF(C44="","",IFERROR(VLOOKUP(C44,[2]classement!$B$7:$C$473,2,0),""))</f>
        <v>6.400462962962962E-2</v>
      </c>
      <c r="F44" s="2">
        <f>IF(C44="","",IFERROR(VLOOKUP(C44,[3]classement!$B$7:$C$473,2,0),""))</f>
        <v>7.4108796296296298E-2</v>
      </c>
      <c r="G44" s="2">
        <f>IF(C44="","",IFERROR(VLOOKUP(C44,[4]classement!$B$7:$C$473,2,0),""))</f>
        <v>8.627314814814814E-2</v>
      </c>
      <c r="H44" s="4">
        <f t="shared" si="0"/>
        <v>0.31243055555555554</v>
      </c>
    </row>
    <row r="45" spans="1:8">
      <c r="A45" s="20" t="s">
        <v>51</v>
      </c>
      <c r="B45" s="22" t="s">
        <v>5</v>
      </c>
      <c r="C45" s="3">
        <v>44</v>
      </c>
      <c r="D45" s="2">
        <f>IF(C45="","",IFERROR(VLOOKUP(C45,[1]classement!$B$7:$C$473,2,0),""))</f>
        <v>0.10756944444444444</v>
      </c>
      <c r="E45" s="2">
        <f>IF(C45="","",IFERROR(VLOOKUP(C45,[2]classement!$B$7:$C$473,2,0),""))</f>
        <v>9.7453703703703709E-2</v>
      </c>
      <c r="F45" s="2">
        <f>IF(C45="","",IFERROR(VLOOKUP(C45,[3]classement!$B$7:$C$473,2,0),""))</f>
        <v>8.0752314814814818E-2</v>
      </c>
      <c r="G45" s="2">
        <f>IF(C45="","",IFERROR(VLOOKUP(C45,[4]classement!$B$7:$C$473,2,0),""))</f>
        <v>9.3622685185185184E-2</v>
      </c>
      <c r="H45" s="4">
        <f t="shared" si="0"/>
        <v>0.37939814814814815</v>
      </c>
    </row>
    <row r="46" spans="1:8">
      <c r="A46" s="20" t="s">
        <v>52</v>
      </c>
      <c r="B46" s="22" t="s">
        <v>4</v>
      </c>
      <c r="C46" s="3">
        <v>45</v>
      </c>
      <c r="D46" s="2">
        <f>IF(C46="","",IFERROR(VLOOKUP(C46,[1]classement!$B$7:$C$473,2,0),""))</f>
        <v>0.10626157407407406</v>
      </c>
      <c r="E46" s="2">
        <f>IF(C46="","",IFERROR(VLOOKUP(C46,[2]classement!$B$7:$C$473,2,0),""))</f>
        <v>8.4548611111111116E-2</v>
      </c>
      <c r="F46" s="2">
        <f>IF(C46="","",IFERROR(VLOOKUP(C46,[3]classement!$B$7:$C$473,2,0),""))</f>
        <v>7.8101851851851853E-2</v>
      </c>
      <c r="G46" s="2">
        <f>IF(C46="","",IFERROR(VLOOKUP(C46,[4]classement!$B$7:$C$473,2,0),""))</f>
        <v>7.1574074074074082E-2</v>
      </c>
      <c r="H46" s="4">
        <f t="shared" si="0"/>
        <v>0.3404861111111111</v>
      </c>
    </row>
    <row r="47" spans="1:8">
      <c r="A47" s="20" t="s">
        <v>53</v>
      </c>
      <c r="B47" s="22" t="s">
        <v>4</v>
      </c>
      <c r="C47" s="3">
        <v>46</v>
      </c>
      <c r="D47" s="2">
        <f>IF(C47="","",IFERROR(VLOOKUP(C47,[1]classement!$B$7:$C$473,2,0),""))</f>
        <v>8.1793981481481481E-2</v>
      </c>
      <c r="E47" s="2">
        <f>IF(C47="","",IFERROR(VLOOKUP(C47,[2]classement!$B$7:$C$473,2,0),""))</f>
        <v>8.4571759259259263E-2</v>
      </c>
      <c r="F47" s="2">
        <f>IF(C47="","",IFERROR(VLOOKUP(C47,[3]classement!$B$7:$C$473,2,0),""))</f>
        <v>8.9768518518518525E-2</v>
      </c>
      <c r="G47" s="2">
        <f>IF(C47="","",IFERROR(VLOOKUP(C47,[4]classement!$B$7:$C$473,2,0),""))</f>
        <v>8.7141203703703707E-2</v>
      </c>
      <c r="H47" s="4">
        <f t="shared" si="0"/>
        <v>0.34327546296296296</v>
      </c>
    </row>
    <row r="48" spans="1:8">
      <c r="A48" s="20" t="s">
        <v>87</v>
      </c>
      <c r="B48" s="22" t="s">
        <v>4</v>
      </c>
      <c r="C48" s="3">
        <v>47</v>
      </c>
      <c r="D48" s="2">
        <f>IF(C48="","",IFERROR(VLOOKUP(C48,[1]classement!$B$7:$C$473,2,0),""))</f>
        <v>8.8055555555555554E-2</v>
      </c>
      <c r="E48" s="2">
        <f>IF(C48="","",IFERROR(VLOOKUP(C48,[2]classement!$B$7:$C$473,2,0),""))</f>
        <v>7.2627314814814811E-2</v>
      </c>
      <c r="F48" s="2">
        <f>IF(C48="","",IFERROR(VLOOKUP(C48,[3]classement!$B$7:$C$473,2,0),""))</f>
        <v>7.1261574074074074E-2</v>
      </c>
      <c r="G48" s="2">
        <f>IF(C48="","",IFERROR(VLOOKUP(C48,[4]classement!$B$7:$C$473,2,0),""))</f>
        <v>6.8981481481481477E-2</v>
      </c>
      <c r="H48" s="4">
        <f t="shared" si="0"/>
        <v>0.30092592592592593</v>
      </c>
    </row>
    <row r="49" spans="1:8">
      <c r="A49" s="21" t="s">
        <v>54</v>
      </c>
      <c r="B49" s="22" t="s">
        <v>5</v>
      </c>
      <c r="C49" s="3">
        <v>48</v>
      </c>
      <c r="D49" s="2">
        <f>IF(C49="","",IFERROR(VLOOKUP(C49,[1]classement!$B$7:$C$473,2,0),""))</f>
        <v>9.2384259259259263E-2</v>
      </c>
      <c r="E49" s="2">
        <f>IF(C49="","",IFERROR(VLOOKUP(C49,[2]classement!$B$7:$C$473,2,0),""))</f>
        <v>8.4374999999999992E-2</v>
      </c>
      <c r="F49" s="2">
        <f>IF(C49="","",IFERROR(VLOOKUP(C49,[3]classement!$B$7:$C$473,2,0),""))</f>
        <v>8.3923611111111115E-2</v>
      </c>
      <c r="G49" s="2">
        <f>IF(C49="","",IFERROR(VLOOKUP(C49,[4]classement!$B$7:$C$473,2,0),""))</f>
        <v>8.0740740740740738E-2</v>
      </c>
      <c r="H49" s="4">
        <f t="shared" si="0"/>
        <v>0.34142361111111108</v>
      </c>
    </row>
    <row r="50" spans="1:8">
      <c r="A50" s="21" t="s">
        <v>55</v>
      </c>
      <c r="B50" s="22" t="s">
        <v>6</v>
      </c>
      <c r="C50" s="3">
        <v>49</v>
      </c>
      <c r="D50" s="2">
        <f>IF(C50="","",IFERROR(VLOOKUP(C50,[1]classement!$B$7:$C$473,2,0),""))</f>
        <v>0.10739583333333334</v>
      </c>
      <c r="E50" s="2">
        <f>IF(C50="","",IFERROR(VLOOKUP(C50,[2]classement!$B$7:$C$473,2,0),""))</f>
        <v>8.4259259259259256E-2</v>
      </c>
      <c r="F50" s="2">
        <f>IF(C50="","",IFERROR(VLOOKUP(C50,[3]classement!$B$7:$C$473,2,0),""))</f>
        <v>9.4293981481481479E-2</v>
      </c>
      <c r="G50" s="2">
        <f>IF(C50="","",IFERROR(VLOOKUP(C50,[4]classement!$B$7:$C$473,2,0),""))</f>
        <v>9.5196759259259259E-2</v>
      </c>
      <c r="H50" s="4">
        <f t="shared" si="0"/>
        <v>0.38114583333333335</v>
      </c>
    </row>
    <row r="51" spans="1:8">
      <c r="A51" s="20" t="s">
        <v>56</v>
      </c>
      <c r="B51" s="22" t="s">
        <v>4</v>
      </c>
      <c r="C51" s="3">
        <v>50</v>
      </c>
      <c r="D51" s="2">
        <f>IF(C51="","",IFERROR(VLOOKUP(C51,[1]classement!$B$7:$C$473,2,0),""))</f>
        <v>9.4155092592592596E-2</v>
      </c>
      <c r="E51" s="2">
        <f>IF(C51="","",IFERROR(VLOOKUP(C51,[2]classement!$B$7:$C$473,2,0),""))</f>
        <v>7.137731481481481E-2</v>
      </c>
      <c r="F51" s="2">
        <f>IF(C51="","",IFERROR(VLOOKUP(C51,[3]classement!$B$7:$C$473,2,0),""))</f>
        <v>7.1296296296296288E-2</v>
      </c>
      <c r="G51" s="2">
        <f>IF(C51="","",IFERROR(VLOOKUP(C51,[4]classement!$B$7:$C$473,2,0),""))</f>
        <v>7.2060185185185185E-2</v>
      </c>
      <c r="H51" s="4">
        <f t="shared" si="0"/>
        <v>0.30888888888888888</v>
      </c>
    </row>
    <row r="52" spans="1:8">
      <c r="A52" s="20" t="s">
        <v>57</v>
      </c>
      <c r="B52" s="22" t="s">
        <v>5</v>
      </c>
      <c r="C52" s="3">
        <v>51</v>
      </c>
      <c r="D52" s="2">
        <f>IF(C52="","",IFERROR(VLOOKUP(C52,[1]classement!$B$7:$C$473,2,0),""))</f>
        <v>9.4791666666666663E-2</v>
      </c>
      <c r="E52" s="2">
        <f>IF(C52="","",IFERROR(VLOOKUP(C52,[2]classement!$B$7:$C$473,2,0),""))</f>
        <v>7.3020833333333326E-2</v>
      </c>
      <c r="F52" s="2">
        <f>IF(C52="","",IFERROR(VLOOKUP(C52,[3]classement!$B$7:$C$473,2,0),""))</f>
        <v>8.3738425925925938E-2</v>
      </c>
      <c r="G52" s="2">
        <f>IF(C52="","",IFERROR(VLOOKUP(C52,[4]classement!$B$7:$C$473,2,0),""))</f>
        <v>8.4745370370370374E-2</v>
      </c>
      <c r="H52" s="4">
        <f t="shared" si="0"/>
        <v>0.33629629629629632</v>
      </c>
    </row>
    <row r="53" spans="1:8">
      <c r="A53" s="20" t="s">
        <v>58</v>
      </c>
      <c r="B53" s="22" t="s">
        <v>4</v>
      </c>
      <c r="C53" s="3">
        <v>52</v>
      </c>
      <c r="D53" s="2">
        <f>IF(C53="","",IFERROR(VLOOKUP(C53,[1]classement!$B$7:$C$473,2,0),""))</f>
        <v>9.8761574074074085E-2</v>
      </c>
      <c r="E53" s="2">
        <f>IF(C53="","",IFERROR(VLOOKUP(C53,[2]classement!$B$7:$C$473,2,0),""))</f>
        <v>6.9502314814814822E-2</v>
      </c>
      <c r="F53" s="2">
        <f>IF(C53="","",IFERROR(VLOOKUP(C53,[3]classement!$B$7:$C$473,2,0),""))</f>
        <v>7.318287037037037E-2</v>
      </c>
      <c r="G53" s="2">
        <f>IF(C53="","",IFERROR(VLOOKUP(C53,[4]classement!$B$7:$C$473,2,0),""))</f>
        <v>8.5393518518518521E-2</v>
      </c>
      <c r="H53" s="4">
        <f t="shared" si="0"/>
        <v>0.3268402777777778</v>
      </c>
    </row>
    <row r="54" spans="1:8">
      <c r="A54" s="20" t="s">
        <v>59</v>
      </c>
      <c r="B54" s="22" t="s">
        <v>4</v>
      </c>
      <c r="C54" s="3">
        <v>53</v>
      </c>
      <c r="D54" s="2">
        <f>IF(C54="","",IFERROR(VLOOKUP(C54,[1]classement!$B$7:$C$473,2,0),""))</f>
        <v>8.5069444444444434E-2</v>
      </c>
      <c r="E54" s="2">
        <f>IF(C54="","",IFERROR(VLOOKUP(C54,[2]classement!$B$7:$C$473,2,0),""))</f>
        <v>6.9745370370370374E-2</v>
      </c>
      <c r="F54" s="2">
        <f>IF(C54="","",IFERROR(VLOOKUP(C54,[3]classement!$B$7:$C$473,2,0),""))</f>
        <v>7.5011574074074064E-2</v>
      </c>
      <c r="G54" s="2">
        <f>IF(C54="","",IFERROR(VLOOKUP(C54,[4]classement!$B$7:$C$473,2,0),""))</f>
        <v>8.9108796296296297E-2</v>
      </c>
      <c r="H54" s="4">
        <f t="shared" si="0"/>
        <v>0.31893518518518515</v>
      </c>
    </row>
    <row r="55" spans="1:8">
      <c r="A55" s="20" t="s">
        <v>60</v>
      </c>
      <c r="B55" s="22" t="s">
        <v>5</v>
      </c>
      <c r="C55" s="3">
        <v>54</v>
      </c>
      <c r="D55" s="2">
        <f>IF(C55="","",IFERROR(VLOOKUP(C55,[1]classement!$B$7:$C$473,2,0),""))</f>
        <v>7.5752314814814814E-2</v>
      </c>
      <c r="E55" s="2">
        <f>IF(C55="","",IFERROR(VLOOKUP(C55,[2]classement!$B$7:$C$473,2,0),""))</f>
        <v>5.2650462962962961E-2</v>
      </c>
      <c r="F55" s="2">
        <f>IF(C55="","",IFERROR(VLOOKUP(C55,[3]classement!$B$7:$C$473,2,0),""))</f>
        <v>6.3009259259259265E-2</v>
      </c>
      <c r="G55" s="2">
        <f>IF(C55="","",IFERROR(VLOOKUP(C55,[4]classement!$B$7:$C$473,2,0),""))</f>
        <v>6.3842592592592604E-2</v>
      </c>
      <c r="H55" s="4">
        <f t="shared" si="0"/>
        <v>0.25525462962962964</v>
      </c>
    </row>
    <row r="56" spans="1:8">
      <c r="A56" s="21" t="s">
        <v>61</v>
      </c>
      <c r="B56" s="22" t="s">
        <v>6</v>
      </c>
      <c r="C56" s="3">
        <v>55</v>
      </c>
      <c r="D56" s="2">
        <f>IF(C56="","",IFERROR(VLOOKUP(C56,[1]classement!$B$7:$C$473,2,0),""))</f>
        <v>9.6192129629629627E-2</v>
      </c>
      <c r="E56" s="2">
        <f>IF(C56="","",IFERROR(VLOOKUP(C56,[2]classement!$B$7:$C$473,2,0),""))</f>
        <v>7.0717592592592596E-2</v>
      </c>
      <c r="F56" s="2">
        <f>IF(C56="","",IFERROR(VLOOKUP(C56,[3]classement!$B$7:$C$473,2,0),""))</f>
        <v>7.6469907407407403E-2</v>
      </c>
      <c r="G56" s="2">
        <f>IF(C56="","",IFERROR(VLOOKUP(C56,[4]classement!$B$7:$C$473,2,0),""))</f>
        <v>7.8425925925925913E-2</v>
      </c>
      <c r="H56" s="4">
        <f t="shared" si="0"/>
        <v>0.32180555555555551</v>
      </c>
    </row>
    <row r="57" spans="1:8">
      <c r="A57" s="20" t="s">
        <v>62</v>
      </c>
      <c r="B57" s="22" t="s">
        <v>5</v>
      </c>
      <c r="C57" s="3">
        <v>56</v>
      </c>
      <c r="D57" s="2">
        <f>IF(C57="","",IFERROR(VLOOKUP(C57,[1]classement!$B$7:$C$473,2,0),""))</f>
        <v>8.1006944444444437E-2</v>
      </c>
      <c r="E57" s="2">
        <f>IF(C57="","",IFERROR(VLOOKUP(C57,[2]classement!$B$7:$C$473,2,0),""))</f>
        <v>7.8958333333333339E-2</v>
      </c>
      <c r="F57" s="2">
        <f>IF(C57="","",IFERROR(VLOOKUP(C57,[3]classement!$B$7:$C$473,2,0),""))</f>
        <v>6.924768518518519E-2</v>
      </c>
      <c r="G57" s="2">
        <f>IF(C57="","",IFERROR(VLOOKUP(C57,[4]classement!$B$7:$C$473,2,0),""))</f>
        <v>7.3020833333333326E-2</v>
      </c>
      <c r="H57" s="4">
        <f t="shared" si="0"/>
        <v>0.30223379629629626</v>
      </c>
    </row>
    <row r="58" spans="1:8">
      <c r="A58" s="20" t="s">
        <v>63</v>
      </c>
      <c r="B58" s="22" t="s">
        <v>4</v>
      </c>
      <c r="C58" s="3">
        <v>57</v>
      </c>
      <c r="D58" s="2">
        <f>IF(C58="","",IFERROR(VLOOKUP(C58,[1]classement!$B$7:$C$473,2,0),""))</f>
        <v>8.4351851851851845E-2</v>
      </c>
      <c r="E58" s="2">
        <f>IF(C58="","",IFERROR(VLOOKUP(C58,[2]classement!$B$7:$C$473,2,0),""))</f>
        <v>7.5787037037037042E-2</v>
      </c>
      <c r="F58" s="2">
        <f>IF(C58="","",IFERROR(VLOOKUP(C58,[3]classement!$B$7:$C$473,2,0),""))</f>
        <v>6.9270833333333337E-2</v>
      </c>
      <c r="G58" s="2">
        <f>IF(C58="","",IFERROR(VLOOKUP(C58,[4]classement!$B$7:$C$473,2,0),""))</f>
        <v>7.7002314814814815E-2</v>
      </c>
      <c r="H58" s="4">
        <f t="shared" si="0"/>
        <v>0.30641203703703701</v>
      </c>
    </row>
    <row r="59" spans="1:8">
      <c r="A59" s="20" t="s">
        <v>64</v>
      </c>
      <c r="B59" s="22" t="s">
        <v>4</v>
      </c>
      <c r="C59" s="3">
        <v>58</v>
      </c>
      <c r="D59" s="2">
        <f>IF(C59="","",IFERROR(VLOOKUP(C59,[1]classement!$B$7:$C$473,2,0),""))</f>
        <v>9.795138888888888E-2</v>
      </c>
      <c r="E59" s="2">
        <f>IF(C59="","",IFERROR(VLOOKUP(C59,[2]classement!$B$7:$C$473,2,0),""))</f>
        <v>7.2384259259259259E-2</v>
      </c>
      <c r="F59" s="2">
        <f>IF(C59="","",IFERROR(VLOOKUP(C59,[3]classement!$B$7:$C$473,2,0),""))</f>
        <v>7.2418981481481473E-2</v>
      </c>
      <c r="G59" s="2">
        <f>IF(C59="","",IFERROR(VLOOKUP(C59,[4]classement!$B$7:$C$473,2,0),""))</f>
        <v>7.6226851851851851E-2</v>
      </c>
      <c r="H59" s="4">
        <f t="shared" si="0"/>
        <v>0.31898148148148148</v>
      </c>
    </row>
    <row r="60" spans="1:8">
      <c r="A60" s="20" t="s">
        <v>65</v>
      </c>
      <c r="B60" s="22" t="s">
        <v>4</v>
      </c>
      <c r="C60" s="3">
        <v>59</v>
      </c>
      <c r="D60" s="2">
        <f>IF(C60="","",IFERROR(VLOOKUP(C60,[1]classement!$B$7:$C$473,2,0),""))</f>
        <v>9.0775462962962961E-2</v>
      </c>
      <c r="E60" s="2">
        <f>IF(C60="","",IFERROR(VLOOKUP(C60,[2]classement!$B$7:$C$473,2,0),""))</f>
        <v>6.2175925925925933E-2</v>
      </c>
      <c r="F60" s="2">
        <f>IF(C60="","",IFERROR(VLOOKUP(C60,[3]classement!$B$7:$C$473,2,0),""))</f>
        <v>5.9745370370370372E-2</v>
      </c>
      <c r="G60" s="2">
        <f>IF(C60="","",IFERROR(VLOOKUP(C60,[4]classement!$B$7:$C$473,2,0),""))</f>
        <v>7.9618055555555553E-2</v>
      </c>
      <c r="H60" s="4">
        <f t="shared" si="0"/>
        <v>0.29231481481481481</v>
      </c>
    </row>
    <row r="61" spans="1:8">
      <c r="A61" s="21" t="s">
        <v>66</v>
      </c>
      <c r="B61" s="22" t="s">
        <v>6</v>
      </c>
      <c r="C61" s="3">
        <v>60</v>
      </c>
      <c r="D61" s="2">
        <f>IF(C61="","",IFERROR(VLOOKUP(C61,[1]classement!$B$7:$C$473,2,0),""))</f>
        <v>9.5381944444444436E-2</v>
      </c>
      <c r="E61" s="2">
        <f>IF(C61="","",IFERROR(VLOOKUP(C61,[2]classement!$B$7:$C$473,2,0),""))</f>
        <v>7.6296296296296293E-2</v>
      </c>
      <c r="F61" s="2">
        <f>IF(C61="","",IFERROR(VLOOKUP(C61,[3]classement!$B$7:$C$473,2,0),""))</f>
        <v>7.7199074074074073E-2</v>
      </c>
      <c r="G61" s="2">
        <f>IF(C61="","",IFERROR(VLOOKUP(C61,[4]classement!$B$7:$C$473,2,0),""))</f>
        <v>8.5115740740740742E-2</v>
      </c>
      <c r="H61" s="4">
        <f t="shared" si="0"/>
        <v>0.33399305555555553</v>
      </c>
    </row>
    <row r="62" spans="1:8">
      <c r="A62" s="20" t="s">
        <v>67</v>
      </c>
      <c r="B62" s="22" t="s">
        <v>4</v>
      </c>
      <c r="C62" s="3">
        <v>61</v>
      </c>
      <c r="D62" s="2">
        <f>IF(C62="","",IFERROR(VLOOKUP(C62,[1]classement!$B$7:$C$473,2,0),""))</f>
        <v>9.5648148148148149E-2</v>
      </c>
      <c r="E62" s="2">
        <f>IF(C62="","",IFERROR(VLOOKUP(C62,[2]classement!$B$7:$C$473,2,0),""))</f>
        <v>6.1238425925925925E-2</v>
      </c>
      <c r="F62" s="2">
        <f>IF(C62="","",IFERROR(VLOOKUP(C62,[3]classement!$B$7:$C$473,2,0),""))</f>
        <v>8.9756944444444445E-2</v>
      </c>
      <c r="G62" s="2">
        <f>IF(C62="","",IFERROR(VLOOKUP(C62,[4]classement!$B$7:$C$473,2,0),""))</f>
        <v>7.9421296296296295E-2</v>
      </c>
      <c r="H62" s="4">
        <f t="shared" si="0"/>
        <v>0.32606481481481481</v>
      </c>
    </row>
    <row r="63" spans="1:8">
      <c r="A63" s="21" t="s">
        <v>68</v>
      </c>
      <c r="B63" s="22" t="s">
        <v>6</v>
      </c>
      <c r="C63" s="3">
        <v>62</v>
      </c>
      <c r="D63" s="2">
        <f>IF(C63="","",IFERROR(VLOOKUP(C63,[1]classement!$B$7:$C$473,2,0),""))</f>
        <v>0.11061342592592593</v>
      </c>
      <c r="E63" s="2">
        <f>IF(C63="","",IFERROR(VLOOKUP(C63,[2]classement!$B$7:$C$473,2,0),""))</f>
        <v>7.2384259259259259E-2</v>
      </c>
      <c r="F63" s="2">
        <f>IF(C63="","",IFERROR(VLOOKUP(C63,[3]classement!$B$7:$C$473,2,0),""))</f>
        <v>8.9768518518518525E-2</v>
      </c>
      <c r="G63" s="2">
        <f>IF(C63="","",IFERROR(VLOOKUP(C63,[4]classement!$B$7:$C$473,2,0),""))</f>
        <v>9.6875000000000003E-2</v>
      </c>
      <c r="H63" s="4">
        <f t="shared" si="0"/>
        <v>0.36964120370370374</v>
      </c>
    </row>
    <row r="64" spans="1:8">
      <c r="A64" s="20" t="s">
        <v>69</v>
      </c>
      <c r="B64" s="22" t="s">
        <v>4</v>
      </c>
      <c r="C64" s="3">
        <v>63</v>
      </c>
      <c r="D64" s="2">
        <f>IF(C64="","",IFERROR(VLOOKUP(C64,[1]classement!$B$7:$C$473,2,0),""))</f>
        <v>8.5995370370370375E-2</v>
      </c>
      <c r="E64" s="2">
        <f>IF(C64="","",IFERROR(VLOOKUP(C64,[2]classement!$B$7:$C$473,2,0),""))</f>
        <v>5.7349537037037039E-2</v>
      </c>
      <c r="F64" s="2">
        <f>IF(C64="","",IFERROR(VLOOKUP(C64,[3]classement!$B$7:$C$473,2,0),""))</f>
        <v>7.5231481481481483E-2</v>
      </c>
      <c r="G64" s="2">
        <f>IF(C64="","",IFERROR(VLOOKUP(C64,[4]classement!$B$7:$C$473,2,0),""))</f>
        <v>7.7974537037037037E-2</v>
      </c>
      <c r="H64" s="4">
        <f t="shared" si="0"/>
        <v>0.29655092592592591</v>
      </c>
    </row>
    <row r="65" spans="1:8">
      <c r="A65" s="20" t="s">
        <v>70</v>
      </c>
      <c r="B65" s="22" t="s">
        <v>4</v>
      </c>
      <c r="C65" s="3">
        <v>64</v>
      </c>
      <c r="D65" s="2">
        <f>IF(C65="","",IFERROR(VLOOKUP(C65,[1]classement!$B$7:$C$473,2,0),""))</f>
        <v>9.5347222222222208E-2</v>
      </c>
      <c r="E65" s="2">
        <f>IF(C65="","",IFERROR(VLOOKUP(C65,[2]classement!$B$7:$C$473,2,0),""))</f>
        <v>6.4733796296296289E-2</v>
      </c>
      <c r="F65" s="2">
        <f>IF(C65="","",IFERROR(VLOOKUP(C65,[3]classement!$B$7:$C$473,2,0),""))</f>
        <v>7.3217592592592584E-2</v>
      </c>
      <c r="G65" s="2">
        <f>IF(C65="","",IFERROR(VLOOKUP(C65,[4]classement!$B$7:$C$473,2,0),""))</f>
        <v>7.7858796296296287E-2</v>
      </c>
      <c r="H65" s="4">
        <f t="shared" si="0"/>
        <v>0.31115740740740738</v>
      </c>
    </row>
    <row r="66" spans="1:8">
      <c r="A66" s="21" t="s">
        <v>71</v>
      </c>
      <c r="B66" s="22" t="s">
        <v>5</v>
      </c>
      <c r="C66" s="3">
        <v>65</v>
      </c>
      <c r="D66" s="2">
        <f>IF(C66="","",IFERROR(VLOOKUP(C66,[1]classement!$B$7:$C$473,2,0),""))</f>
        <v>8.6064814814814816E-2</v>
      </c>
      <c r="E66" s="2">
        <f>IF(C66="","",IFERROR(VLOOKUP(C66,[2]classement!$B$7:$C$473,2,0),""))</f>
        <v>6.6400462962962967E-2</v>
      </c>
      <c r="F66" s="2">
        <f>IF(C66="","",IFERROR(VLOOKUP(C66,[3]classement!$B$7:$C$473,2,0),""))</f>
        <v>7.6053240740740741E-2</v>
      </c>
      <c r="G66" s="2">
        <f>IF(C66="","",IFERROR(VLOOKUP(C66,[4]classement!$B$7:$C$473,2,0),""))</f>
        <v>7.1979166666666664E-2</v>
      </c>
      <c r="H66" s="4">
        <f t="shared" si="0"/>
        <v>0.30049768518518521</v>
      </c>
    </row>
    <row r="67" spans="1:8">
      <c r="A67" s="20" t="s">
        <v>72</v>
      </c>
      <c r="B67" s="22" t="s">
        <v>4</v>
      </c>
      <c r="C67" s="3">
        <v>66</v>
      </c>
      <c r="D67" s="2">
        <f>IF(C67="","",IFERROR(VLOOKUP(C67,[1]classement!$B$7:$C$473,2,0),""))</f>
        <v>8.1689814814814812E-2</v>
      </c>
      <c r="E67" s="2">
        <f>IF(C67="","",IFERROR(VLOOKUP(C67,[2]classement!$B$7:$C$473,2,0),""))</f>
        <v>8.2152777777777783E-2</v>
      </c>
      <c r="F67" s="2">
        <f>IF(C67="","",IFERROR(VLOOKUP(C67,[3]classement!$B$7:$C$473,2,0),""))</f>
        <v>7.7615740740740735E-2</v>
      </c>
      <c r="G67" s="2">
        <f>IF(C67="","",IFERROR(VLOOKUP(C67,[4]classement!$B$7:$C$473,2,0),""))</f>
        <v>9.4398148148148134E-2</v>
      </c>
      <c r="H67" s="4">
        <f t="shared" ref="H67:H81" si="1">SUM(D67:G67)</f>
        <v>0.33585648148148145</v>
      </c>
    </row>
    <row r="68" spans="1:8">
      <c r="A68" s="21" t="s">
        <v>73</v>
      </c>
      <c r="B68" s="22" t="s">
        <v>6</v>
      </c>
      <c r="C68" s="3">
        <v>67</v>
      </c>
      <c r="D68" s="2">
        <f>IF(C68="","",IFERROR(VLOOKUP(C68,[1]classement!$B$7:$C$473,2,0),""))</f>
        <v>0.11456018518518518</v>
      </c>
      <c r="E68" s="2">
        <f>IF(C68="","",IFERROR(VLOOKUP(C68,[2]classement!$B$7:$C$473,2,0),""))</f>
        <v>8.0289351851851862E-2</v>
      </c>
      <c r="F68" s="2">
        <f>IF(C68="","",IFERROR(VLOOKUP(C68,[3]classement!$B$7:$C$473,2,0),""))</f>
        <v>7.7627314814814816E-2</v>
      </c>
      <c r="G68" s="2">
        <f>IF(C68="","",IFERROR(VLOOKUP(C68,[4]classement!$B$7:$C$473,2,0),""))</f>
        <v>9.4421296296296295E-2</v>
      </c>
      <c r="H68" s="4">
        <f t="shared" si="1"/>
        <v>0.3668981481481482</v>
      </c>
    </row>
    <row r="69" spans="1:8">
      <c r="A69" s="20" t="s">
        <v>74</v>
      </c>
      <c r="B69" s="22" t="s">
        <v>4</v>
      </c>
      <c r="C69" s="3">
        <v>68</v>
      </c>
      <c r="D69" s="2">
        <f>IF(C69="","",IFERROR(VLOOKUP(C69,[1]classement!$B$7:$C$473,2,0),""))</f>
        <v>8.5277777777777786E-2</v>
      </c>
      <c r="E69" s="2">
        <f>IF(C69="","",IFERROR(VLOOKUP(C69,[2]classement!$B$7:$C$473,2,0),""))</f>
        <v>6.4085648148148142E-2</v>
      </c>
      <c r="F69" s="2">
        <f>IF(C69="","",IFERROR(VLOOKUP(C69,[3]classement!$B$7:$C$473,2,0),""))</f>
        <v>6.8298611111111115E-2</v>
      </c>
      <c r="G69" s="2">
        <f>IF(C69="","",IFERROR(VLOOKUP(C69,[4]classement!$B$7:$C$473,2,0),""))</f>
        <v>6.9537037037037036E-2</v>
      </c>
      <c r="H69" s="4">
        <f t="shared" si="1"/>
        <v>0.28719907407407408</v>
      </c>
    </row>
    <row r="70" spans="1:8">
      <c r="A70" s="21" t="s">
        <v>75</v>
      </c>
      <c r="B70" s="22" t="s">
        <v>6</v>
      </c>
      <c r="C70" s="3">
        <v>69</v>
      </c>
      <c r="D70" s="2">
        <f>IF(C70="","",IFERROR(VLOOKUP(C70,[1]classement!$B$7:$C$473,2,0),""))</f>
        <v>0.11914351851851852</v>
      </c>
      <c r="E70" s="2">
        <f>IF(C70="","",IFERROR(VLOOKUP(C70,[2]classement!$B$7:$C$473,2,0),""))</f>
        <v>7.9050925925925927E-2</v>
      </c>
      <c r="F70" s="2">
        <f>IF(C70="","",IFERROR(VLOOKUP(C70,[3]classement!$B$7:$C$473,2,0),""))</f>
        <v>7.9328703703703707E-2</v>
      </c>
      <c r="G70" s="2">
        <f>IF(C70="","",IFERROR(VLOOKUP(C70,[4]classement!$B$7:$C$473,2,0),""))</f>
        <v>8.4560185185185197E-2</v>
      </c>
      <c r="H70" s="4">
        <f t="shared" si="1"/>
        <v>0.36208333333333337</v>
      </c>
    </row>
    <row r="71" spans="1:8">
      <c r="A71" s="20" t="s">
        <v>76</v>
      </c>
      <c r="B71" s="22" t="s">
        <v>4</v>
      </c>
      <c r="C71" s="3">
        <v>70</v>
      </c>
      <c r="D71" s="2">
        <f>IF(C71="","",IFERROR(VLOOKUP(C71,[1]classement!$B$7:$C$473,2,0),""))</f>
        <v>9.7164351851851849E-2</v>
      </c>
      <c r="E71" s="2">
        <f>IF(C71="","",IFERROR(VLOOKUP(C71,[2]classement!$B$7:$C$473,2,0),""))</f>
        <v>7.6203703703703704E-2</v>
      </c>
      <c r="F71" s="2">
        <f>IF(C71="","",IFERROR(VLOOKUP(C71,[3]classement!$B$7:$C$473,2,0),""))</f>
        <v>7.5439814814814821E-2</v>
      </c>
      <c r="G71" s="2">
        <f>IF(C71="","",IFERROR(VLOOKUP(C71,[4]classement!$B$7:$C$473,2,0),""))</f>
        <v>8.4120370370370359E-2</v>
      </c>
      <c r="H71" s="4">
        <f t="shared" si="1"/>
        <v>0.33292824074074073</v>
      </c>
    </row>
    <row r="72" spans="1:8">
      <c r="A72" s="20" t="s">
        <v>77</v>
      </c>
      <c r="B72" s="22" t="s">
        <v>5</v>
      </c>
      <c r="C72" s="3">
        <v>71</v>
      </c>
      <c r="D72" s="2">
        <f>IF(C72="","",IFERROR(VLOOKUP(C72,[1]classement!$B$7:$C$473,2,0),""))</f>
        <v>8.9618055555555562E-2</v>
      </c>
      <c r="E72" s="2">
        <f>IF(C72="","",IFERROR(VLOOKUP(C72,[2]classement!$B$7:$C$473,2,0),""))</f>
        <v>7.2719907407407414E-2</v>
      </c>
      <c r="F72" s="2">
        <f>IF(C72="","",IFERROR(VLOOKUP(C72,[3]classement!$B$7:$C$473,2,0),""))</f>
        <v>7.6087962962962954E-2</v>
      </c>
      <c r="G72" s="2">
        <f>IF(C72="","",IFERROR(VLOOKUP(C72,[4]classement!$B$7:$C$473,2,0),""))</f>
        <v>0.10869212962962964</v>
      </c>
      <c r="H72" s="4">
        <f t="shared" si="1"/>
        <v>0.34711805555555558</v>
      </c>
    </row>
    <row r="73" spans="1:8">
      <c r="A73" s="20" t="s">
        <v>78</v>
      </c>
      <c r="B73" s="22" t="s">
        <v>4</v>
      </c>
      <c r="C73" s="3">
        <v>72</v>
      </c>
      <c r="D73" s="2">
        <f>IF(C73="","",IFERROR(VLOOKUP(C73,[1]classement!$B$7:$C$473,2,0),""))</f>
        <v>0.11141203703703705</v>
      </c>
      <c r="E73" s="2">
        <f>IF(C73="","",IFERROR(VLOOKUP(C73,[2]classement!$B$7:$C$473,2,0),""))</f>
        <v>6.6620370370370371E-2</v>
      </c>
      <c r="F73" s="2">
        <f>IF(C73="","",IFERROR(VLOOKUP(C73,[3]classement!$B$7:$C$473,2,0),""))</f>
        <v>8.0625000000000002E-2</v>
      </c>
      <c r="G73" s="2">
        <f>IF(C73="","",IFERROR(VLOOKUP(C73,[4]classement!$B$7:$C$473,2,0),""))</f>
        <v>6.5960648148148157E-2</v>
      </c>
      <c r="H73" s="4">
        <f t="shared" si="1"/>
        <v>0.32461805555555556</v>
      </c>
    </row>
    <row r="74" spans="1:8">
      <c r="A74" s="20" t="s">
        <v>79</v>
      </c>
      <c r="B74" s="22" t="s">
        <v>5</v>
      </c>
      <c r="C74" s="3">
        <v>73</v>
      </c>
      <c r="D74" s="2">
        <f>IF(C74="","",IFERROR(VLOOKUP(C74,[1]classement!$B$7:$C$473,2,0),""))</f>
        <v>9.6400462962962966E-2</v>
      </c>
      <c r="E74" s="2">
        <f>IF(C74="","",IFERROR(VLOOKUP(C74,[2]classement!$B$7:$C$473,2,0),""))</f>
        <v>6.8738425925925925E-2</v>
      </c>
      <c r="F74" s="2">
        <f>IF(C74="","",IFERROR(VLOOKUP(C74,[3]classement!$B$7:$C$473,2,0),""))</f>
        <v>9.331018518518519E-2</v>
      </c>
      <c r="G74" s="2">
        <f>IF(C74="","",IFERROR(VLOOKUP(C74,[4]classement!$B$7:$C$473,2,0),""))</f>
        <v>9.807870370370371E-2</v>
      </c>
      <c r="H74" s="4">
        <f t="shared" si="1"/>
        <v>0.35652777777777778</v>
      </c>
    </row>
    <row r="75" spans="1:8">
      <c r="A75" s="20" t="s">
        <v>80</v>
      </c>
      <c r="B75" s="22" t="s">
        <v>4</v>
      </c>
      <c r="C75" s="3">
        <v>74</v>
      </c>
      <c r="D75" s="2">
        <f>IF(C75="","",IFERROR(VLOOKUP(C75,[1]classement!$B$7:$C$473,2,0),""))</f>
        <v>7.604166666666666E-2</v>
      </c>
      <c r="E75" s="2">
        <f>IF(C75="","",IFERROR(VLOOKUP(C75,[2]classement!$B$7:$C$473,2,0),""))</f>
        <v>7.481481481481482E-2</v>
      </c>
      <c r="F75" s="2">
        <f>IF(C75="","",IFERROR(VLOOKUP(C75,[3]classement!$B$7:$C$473,2,0),""))</f>
        <v>7.5266203703703696E-2</v>
      </c>
      <c r="G75" s="2">
        <f>IF(C75="","",IFERROR(VLOOKUP(C75,[4]classement!$B$7:$C$473,2,0),""))</f>
        <v>0.10145833333333333</v>
      </c>
      <c r="H75" s="4">
        <f t="shared" si="1"/>
        <v>0.32758101851851851</v>
      </c>
    </row>
    <row r="76" spans="1:8">
      <c r="A76" s="20" t="s">
        <v>81</v>
      </c>
      <c r="B76" s="22" t="s">
        <v>4</v>
      </c>
      <c r="C76" s="3">
        <v>75</v>
      </c>
      <c r="D76" s="2">
        <f>IF(C76="","",IFERROR(VLOOKUP(C76,[1]classement!$B$7:$C$473,2,0),""))</f>
        <v>8.6053240740740736E-2</v>
      </c>
      <c r="E76" s="2">
        <f>IF(C76="","",IFERROR(VLOOKUP(C76,[2]classement!$B$7:$C$473,2,0),""))</f>
        <v>8.0810185185185179E-2</v>
      </c>
      <c r="F76" s="2">
        <f>IF(C76="","",IFERROR(VLOOKUP(C76,[3]classement!$B$7:$C$473,2,0),""))</f>
        <v>8.143518518518518E-2</v>
      </c>
      <c r="G76" s="2">
        <f>IF(C76="","",IFERROR(VLOOKUP(C76,[4]classement!$B$7:$C$473,2,0),""))</f>
        <v>9.0821759259259269E-2</v>
      </c>
      <c r="H76" s="4">
        <f t="shared" si="1"/>
        <v>0.33912037037037035</v>
      </c>
    </row>
    <row r="77" spans="1:8">
      <c r="A77" s="20" t="s">
        <v>88</v>
      </c>
      <c r="B77" s="22" t="s">
        <v>4</v>
      </c>
      <c r="C77" s="3">
        <v>76</v>
      </c>
      <c r="D77" s="2">
        <f>IF(C77="","",IFERROR(VLOOKUP(C77,[1]classement!$B$7:$C$473,2,0),""))</f>
        <v>7.9780092592592597E-2</v>
      </c>
      <c r="E77" s="2">
        <f>IF(C77="","",IFERROR(VLOOKUP(C77,[2]classement!$B$7:$C$473,2,0),""))</f>
        <v>6.04050925925926E-2</v>
      </c>
      <c r="F77" s="2">
        <f>IF(C77="","",IFERROR(VLOOKUP(C77,[3]classement!$B$7:$C$473,2,0),""))</f>
        <v>6.1053240740740734E-2</v>
      </c>
      <c r="G77" s="2">
        <f>IF(C77="","",IFERROR(VLOOKUP(C77,[4]classement!$B$7:$C$473,2,0),""))</f>
        <v>7.7905092592592595E-2</v>
      </c>
      <c r="H77" s="4">
        <f t="shared" si="1"/>
        <v>0.27914351851851849</v>
      </c>
    </row>
    <row r="78" spans="1:8">
      <c r="A78" s="20" t="s">
        <v>89</v>
      </c>
      <c r="B78" s="22" t="s">
        <v>5</v>
      </c>
      <c r="C78" s="3">
        <v>77</v>
      </c>
      <c r="D78" s="2">
        <f>IF(C78="","",IFERROR(VLOOKUP(C78,[1]classement!$B$7:$C$473,2,0),""))</f>
        <v>8.6354166666666662E-2</v>
      </c>
      <c r="E78" s="2">
        <f>IF(C78="","",IFERROR(VLOOKUP(C78,[2]classement!$B$7:$C$473,2,0),""))</f>
        <v>6.6354166666666659E-2</v>
      </c>
      <c r="F78" s="2">
        <f>IF(C78="","",IFERROR(VLOOKUP(C78,[3]classement!$B$7:$C$473,2,0),""))</f>
        <v>7.9131944444444449E-2</v>
      </c>
      <c r="G78" s="2">
        <f>IF(C78="","",IFERROR(VLOOKUP(C78,[4]classement!$B$7:$C$473,2,0),""))</f>
        <v>7.5740740740740733E-2</v>
      </c>
      <c r="H78" s="4">
        <f t="shared" si="1"/>
        <v>0.30758101851851849</v>
      </c>
    </row>
    <row r="79" spans="1:8">
      <c r="A79" s="20" t="s">
        <v>90</v>
      </c>
      <c r="B79" s="22" t="s">
        <v>4</v>
      </c>
      <c r="C79" s="3">
        <v>78</v>
      </c>
      <c r="D79" s="2">
        <f>IF(C79="","",IFERROR(VLOOKUP(C79,[1]classement!$B$7:$C$473,2,0),""))</f>
        <v>7.7407407407407411E-2</v>
      </c>
      <c r="E79" s="2">
        <f>IF(C79="","",IFERROR(VLOOKUP(C79,[2]classement!$B$7:$C$473,2,0),""))</f>
        <v>5.1574074074074078E-2</v>
      </c>
      <c r="F79" s="2">
        <f>IF(C79="","",IFERROR(VLOOKUP(C79,[3]classement!$B$7:$C$473,2,0),""))</f>
        <v>5.635416666666667E-2</v>
      </c>
      <c r="G79" s="2">
        <f>IF(C79="","",IFERROR(VLOOKUP(C79,[4]classement!$B$7:$C$473,2,0),""))</f>
        <v>6.4849537037037039E-2</v>
      </c>
      <c r="H79" s="4">
        <f t="shared" si="1"/>
        <v>0.25018518518518518</v>
      </c>
    </row>
    <row r="80" spans="1:8">
      <c r="A80" s="20" t="s">
        <v>91</v>
      </c>
      <c r="B80" s="22" t="s">
        <v>5</v>
      </c>
      <c r="C80" s="3">
        <v>79</v>
      </c>
      <c r="D80" s="2">
        <f>IF(C80="","",IFERROR(VLOOKUP(C80,[1]classement!$B$7:$C$473,2,0),""))</f>
        <v>8.222222222222221E-2</v>
      </c>
      <c r="E80" s="2">
        <f>IF(C80="","",IFERROR(VLOOKUP(C80,[2]classement!$B$7:$C$473,2,0),""))</f>
        <v>5.8935185185185181E-2</v>
      </c>
      <c r="F80" s="2">
        <f>IF(C80="","",IFERROR(VLOOKUP(C80,[3]classement!$B$7:$C$473,2,0),""))</f>
        <v>7.8379629629629632E-2</v>
      </c>
      <c r="G80" s="2">
        <f>IF(C80="","",IFERROR(VLOOKUP(C80,[4]classement!$B$7:$C$473,2,0),""))</f>
        <v>6.6469907407407408E-2</v>
      </c>
      <c r="H80" s="4">
        <f t="shared" si="1"/>
        <v>0.28600694444444441</v>
      </c>
    </row>
    <row r="81" spans="1:8">
      <c r="A81" s="23" t="s">
        <v>92</v>
      </c>
      <c r="B81" s="24" t="s">
        <v>5</v>
      </c>
      <c r="C81" s="5">
        <v>80</v>
      </c>
      <c r="D81" s="25">
        <f>IF(C81="","",IFERROR(VLOOKUP(C81,[1]classement!$B$7:$C$473,2,0),""))</f>
        <v>8.9861111111111114E-2</v>
      </c>
      <c r="E81" s="25">
        <f>IF(C81="","",IFERROR(VLOOKUP(C81,[2]classement!$B$7:$C$473,2,0),""))</f>
        <v>7.0613425925925913E-2</v>
      </c>
      <c r="F81" s="25">
        <f>IF(C81="","",IFERROR(VLOOKUP(C81,[3]classement!$B$7:$C$473,2,0),""))</f>
        <v>8.0578703703703694E-2</v>
      </c>
      <c r="G81" s="25">
        <f>IF(C81="","",IFERROR(VLOOKUP(C81,[4]classement!$B$7:$C$473,2,0),""))</f>
        <v>9.3506944444444448E-2</v>
      </c>
      <c r="H81" s="6">
        <f t="shared" si="1"/>
        <v>0.33456018518518515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>
      <selection activeCell="K10" sqref="K10"/>
    </sheetView>
  </sheetViews>
  <sheetFormatPr baseColWidth="10" defaultRowHeight="15"/>
  <cols>
    <col min="1" max="1" width="12.42578125" style="17" bestFit="1" customWidth="1"/>
    <col min="2" max="2" width="27.28515625" bestFit="1" customWidth="1"/>
    <col min="5" max="5" width="11.42578125" hidden="1" customWidth="1"/>
    <col min="6" max="6" width="0" hidden="1" customWidth="1"/>
    <col min="9" max="9" width="13" bestFit="1" customWidth="1"/>
    <col min="10" max="10" width="15" bestFit="1" customWidth="1"/>
    <col min="11" max="11" width="17" bestFit="1" customWidth="1"/>
  </cols>
  <sheetData>
    <row r="1" spans="1:11" s="9" customFormat="1" ht="29.25" customHeight="1">
      <c r="A1" s="10" t="s">
        <v>85</v>
      </c>
      <c r="B1" s="10" t="s">
        <v>7</v>
      </c>
      <c r="C1" s="10" t="s">
        <v>8</v>
      </c>
      <c r="D1" s="10" t="s">
        <v>9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82</v>
      </c>
      <c r="J1" s="10" t="s">
        <v>83</v>
      </c>
      <c r="K1" s="10" t="s">
        <v>84</v>
      </c>
    </row>
    <row r="2" spans="1:11">
      <c r="A2" s="14">
        <v>1</v>
      </c>
      <c r="B2" s="11" t="str">
        <f>+'CUMUL RESULTAT'!A22</f>
        <v>TEAM GMG</v>
      </c>
      <c r="C2" s="11" t="str">
        <f>+'CUMUL RESULTAT'!B22</f>
        <v>MASCULIN</v>
      </c>
      <c r="D2" s="11">
        <f>+'CUMUL RESULTAT'!C22</f>
        <v>21</v>
      </c>
      <c r="E2" s="12">
        <f>+'CUMUL RESULTAT'!D22</f>
        <v>7.2488425925925928E-2</v>
      </c>
      <c r="F2" s="12">
        <f>+'CUMUL RESULTAT'!E22</f>
        <v>5.6400462962962965E-2</v>
      </c>
      <c r="G2" s="12">
        <f>+'CUMUL RESULTAT'!F22</f>
        <v>5.454861111111111E-2</v>
      </c>
      <c r="H2" s="12">
        <f>+'CUMUL RESULTAT'!G22</f>
        <v>6.1249999999999999E-2</v>
      </c>
      <c r="I2" s="12">
        <f t="shared" ref="I2:I33" si="0">IF(SUM(E2:F2)=0,"",SUM(E2:F2))</f>
        <v>0.12888888888888889</v>
      </c>
      <c r="J2" s="12">
        <f t="shared" ref="J2:J33" si="1">IF(SUM(E2:G2)=0,"",SUM(E2:G2))</f>
        <v>0.1834375</v>
      </c>
      <c r="K2" s="12">
        <f t="shared" ref="K2:K33" si="2">IF(SUM(E2:H2)=0,"",SUM(E2:H2))</f>
        <v>0.2446875</v>
      </c>
    </row>
    <row r="3" spans="1:11">
      <c r="A3" s="15">
        <v>2</v>
      </c>
      <c r="B3" s="3" t="str">
        <f>+'CUMUL RESULTAT'!A79</f>
        <v>NIORT ENDURANCE 1</v>
      </c>
      <c r="C3" s="3" t="str">
        <f>+'CUMUL RESULTAT'!B79</f>
        <v>MASCULIN</v>
      </c>
      <c r="D3" s="3">
        <f>+'CUMUL RESULTAT'!C79</f>
        <v>78</v>
      </c>
      <c r="E3" s="4">
        <f>+'CUMUL RESULTAT'!D79</f>
        <v>7.7407407407407411E-2</v>
      </c>
      <c r="F3" s="4">
        <f>+'CUMUL RESULTAT'!E79</f>
        <v>5.1574074074074078E-2</v>
      </c>
      <c r="G3" s="4">
        <f>+'CUMUL RESULTAT'!F79</f>
        <v>5.635416666666667E-2</v>
      </c>
      <c r="H3" s="4">
        <f>+'CUMUL RESULTAT'!G79</f>
        <v>6.4849537037037039E-2</v>
      </c>
      <c r="I3" s="12">
        <f t="shared" si="0"/>
        <v>0.12898148148148147</v>
      </c>
      <c r="J3" s="12">
        <f t="shared" si="1"/>
        <v>0.18533564814814815</v>
      </c>
      <c r="K3" s="12">
        <f t="shared" si="2"/>
        <v>0.25018518518518518</v>
      </c>
    </row>
    <row r="4" spans="1:11">
      <c r="A4" s="15">
        <v>3</v>
      </c>
      <c r="B4" s="3" t="str">
        <f>+'CUMUL RESULTAT'!A55</f>
        <v>LES COPAINS</v>
      </c>
      <c r="C4" s="3" t="str">
        <f>+'CUMUL RESULTAT'!B55</f>
        <v>MIXTE</v>
      </c>
      <c r="D4" s="3">
        <f>+'CUMUL RESULTAT'!C55</f>
        <v>54</v>
      </c>
      <c r="E4" s="4">
        <f>+'CUMUL RESULTAT'!D55</f>
        <v>7.5752314814814814E-2</v>
      </c>
      <c r="F4" s="4">
        <f>+'CUMUL RESULTAT'!E55</f>
        <v>5.2650462962962961E-2</v>
      </c>
      <c r="G4" s="4">
        <f>+'CUMUL RESULTAT'!F55</f>
        <v>6.3009259259259265E-2</v>
      </c>
      <c r="H4" s="4">
        <f>+'CUMUL RESULTAT'!G55</f>
        <v>6.3842592592592604E-2</v>
      </c>
      <c r="I4" s="12">
        <f t="shared" si="0"/>
        <v>0.12840277777777778</v>
      </c>
      <c r="J4" s="12">
        <f t="shared" si="1"/>
        <v>0.19141203703703705</v>
      </c>
      <c r="K4" s="12">
        <f t="shared" si="2"/>
        <v>0.25525462962962964</v>
      </c>
    </row>
    <row r="5" spans="1:11">
      <c r="A5" s="15">
        <v>4</v>
      </c>
      <c r="B5" s="3" t="str">
        <f>+'CUMUL RESULTAT'!A42</f>
        <v>LECNLOITRE JC 86 N°  3</v>
      </c>
      <c r="C5" s="3" t="str">
        <f>+'CUMUL RESULTAT'!B42</f>
        <v>MASCULIN</v>
      </c>
      <c r="D5" s="3">
        <f>+'CUMUL RESULTAT'!C42</f>
        <v>41</v>
      </c>
      <c r="E5" s="4">
        <f>+'CUMUL RESULTAT'!D42</f>
        <v>7.8287037037037044E-2</v>
      </c>
      <c r="F5" s="4">
        <f>+'CUMUL RESULTAT'!E42</f>
        <v>6.5347222222222223E-2</v>
      </c>
      <c r="G5" s="4">
        <f>+'CUMUL RESULTAT'!F42</f>
        <v>6.3217592592592589E-2</v>
      </c>
      <c r="H5" s="4">
        <f>+'CUMUL RESULTAT'!G42</f>
        <v>6.7986111111111108E-2</v>
      </c>
      <c r="I5" s="12">
        <f t="shared" si="0"/>
        <v>0.14363425925925927</v>
      </c>
      <c r="J5" s="12">
        <f t="shared" si="1"/>
        <v>0.20685185185185184</v>
      </c>
      <c r="K5" s="12">
        <f t="shared" si="2"/>
        <v>0.27483796296296292</v>
      </c>
    </row>
    <row r="6" spans="1:11">
      <c r="A6" s="15">
        <v>5</v>
      </c>
      <c r="B6" s="3" t="str">
        <f>+'CUMUL RESULTAT'!A15</f>
        <v>LES 12-14</v>
      </c>
      <c r="C6" s="3" t="str">
        <f>+'CUMUL RESULTAT'!B15</f>
        <v>MASCULIN</v>
      </c>
      <c r="D6" s="3">
        <f>+'CUMUL RESULTAT'!C15</f>
        <v>14</v>
      </c>
      <c r="E6" s="4">
        <f>+'CUMUL RESULTAT'!D15</f>
        <v>8.5555555555555551E-2</v>
      </c>
      <c r="F6" s="4">
        <f>+'CUMUL RESULTAT'!E15</f>
        <v>5.7766203703703702E-2</v>
      </c>
      <c r="G6" s="4">
        <f>+'CUMUL RESULTAT'!F15</f>
        <v>6.5069444444444444E-2</v>
      </c>
      <c r="H6" s="4">
        <f>+'CUMUL RESULTAT'!G15</f>
        <v>6.806712962962963E-2</v>
      </c>
      <c r="I6" s="12">
        <f t="shared" si="0"/>
        <v>0.14332175925925925</v>
      </c>
      <c r="J6" s="12">
        <f t="shared" si="1"/>
        <v>0.20839120370370368</v>
      </c>
      <c r="K6" s="12">
        <f t="shared" si="2"/>
        <v>0.27645833333333331</v>
      </c>
    </row>
    <row r="7" spans="1:11">
      <c r="A7" s="15">
        <v>6</v>
      </c>
      <c r="B7" s="3" t="str">
        <f>+'CUMUL RESULTAT'!A77</f>
        <v>LES COUR'SUR PATTES</v>
      </c>
      <c r="C7" s="3" t="str">
        <f>+'CUMUL RESULTAT'!B77</f>
        <v>MASCULIN</v>
      </c>
      <c r="D7" s="3">
        <f>+'CUMUL RESULTAT'!C77</f>
        <v>76</v>
      </c>
      <c r="E7" s="4">
        <f>+'CUMUL RESULTAT'!D77</f>
        <v>7.9780092592592597E-2</v>
      </c>
      <c r="F7" s="4">
        <f>+'CUMUL RESULTAT'!E77</f>
        <v>6.04050925925926E-2</v>
      </c>
      <c r="G7" s="4">
        <f>+'CUMUL RESULTAT'!F77</f>
        <v>6.1053240740740734E-2</v>
      </c>
      <c r="H7" s="4">
        <f>+'CUMUL RESULTAT'!G77</f>
        <v>7.7905092592592595E-2</v>
      </c>
      <c r="I7" s="12">
        <f t="shared" si="0"/>
        <v>0.14018518518518519</v>
      </c>
      <c r="J7" s="12">
        <f t="shared" si="1"/>
        <v>0.20123842592592592</v>
      </c>
      <c r="K7" s="12">
        <f t="shared" si="2"/>
        <v>0.27914351851851849</v>
      </c>
    </row>
    <row r="8" spans="1:11">
      <c r="A8" s="15">
        <v>7</v>
      </c>
      <c r="B8" s="3" t="str">
        <f>+'CUMUL RESULTAT'!A16</f>
        <v>JOG FORS</v>
      </c>
      <c r="C8" s="3" t="str">
        <f>+'CUMUL RESULTAT'!B16</f>
        <v>MASCULIN</v>
      </c>
      <c r="D8" s="3">
        <f>+'CUMUL RESULTAT'!C16</f>
        <v>15</v>
      </c>
      <c r="E8" s="4">
        <f>+'CUMUL RESULTAT'!D16</f>
        <v>7.4016203703703709E-2</v>
      </c>
      <c r="F8" s="4">
        <f>+'CUMUL RESULTAT'!E16</f>
        <v>6.2870370370370368E-2</v>
      </c>
      <c r="G8" s="4">
        <f>+'CUMUL RESULTAT'!F16</f>
        <v>6.7164351851851864E-2</v>
      </c>
      <c r="H8" s="4">
        <f>+'CUMUL RESULTAT'!G16</f>
        <v>7.7164351851851845E-2</v>
      </c>
      <c r="I8" s="12">
        <f t="shared" si="0"/>
        <v>0.13688657407407406</v>
      </c>
      <c r="J8" s="12">
        <f t="shared" si="1"/>
        <v>0.20405092592592594</v>
      </c>
      <c r="K8" s="12">
        <f t="shared" si="2"/>
        <v>0.28121527777777777</v>
      </c>
    </row>
    <row r="9" spans="1:11">
      <c r="A9" s="15">
        <v>8</v>
      </c>
      <c r="B9" s="3" t="str">
        <f>+'CUMUL RESULTAT'!A13</f>
        <v>RUNNING CLUB ST MAIXENT 4</v>
      </c>
      <c r="C9" s="3" t="str">
        <f>+'CUMUL RESULTAT'!B13</f>
        <v>MIXTE</v>
      </c>
      <c r="D9" s="3">
        <f>+'CUMUL RESULTAT'!C13</f>
        <v>12</v>
      </c>
      <c r="E9" s="4">
        <f>+'CUMUL RESULTAT'!D13</f>
        <v>8.2407407407407415E-2</v>
      </c>
      <c r="F9" s="4">
        <f>+'CUMUL RESULTAT'!E13</f>
        <v>6.6527777777777783E-2</v>
      </c>
      <c r="G9" s="4">
        <f>+'CUMUL RESULTAT'!F13</f>
        <v>6.987268518518519E-2</v>
      </c>
      <c r="H9" s="4">
        <f>+'CUMUL RESULTAT'!G13</f>
        <v>6.2986111111111118E-2</v>
      </c>
      <c r="I9" s="12">
        <f t="shared" si="0"/>
        <v>0.1489351851851852</v>
      </c>
      <c r="J9" s="12">
        <f t="shared" si="1"/>
        <v>0.21880787037037039</v>
      </c>
      <c r="K9" s="12">
        <f t="shared" si="2"/>
        <v>0.28179398148148149</v>
      </c>
    </row>
    <row r="10" spans="1:11">
      <c r="A10" s="15">
        <v>9</v>
      </c>
      <c r="B10" s="3" t="str">
        <f>+'CUMUL RESULTAT'!A28</f>
        <v>CHARLY ET LES DROLES DE DAMES</v>
      </c>
      <c r="C10" s="3" t="str">
        <f>+'CUMUL RESULTAT'!B28</f>
        <v>MIXTE</v>
      </c>
      <c r="D10" s="3">
        <f>+'CUMUL RESULTAT'!C28</f>
        <v>27</v>
      </c>
      <c r="E10" s="4">
        <f>+'CUMUL RESULTAT'!D28</f>
        <v>0.10608796296296297</v>
      </c>
      <c r="F10" s="4">
        <f>+'CUMUL RESULTAT'!E28</f>
        <v>9.408564814814814E-2</v>
      </c>
      <c r="G10" s="4">
        <f>+'CUMUL RESULTAT'!F28</f>
        <v>8.398148148148149E-2</v>
      </c>
      <c r="H10" s="4">
        <f>+'CUMUL RESULTAT'!G28</f>
        <v>0.11606481481481483</v>
      </c>
      <c r="I10" s="12">
        <f t="shared" si="0"/>
        <v>0.20017361111111109</v>
      </c>
      <c r="J10" s="12">
        <f t="shared" si="1"/>
        <v>0.28415509259259258</v>
      </c>
      <c r="K10" s="12">
        <f t="shared" si="2"/>
        <v>0.40021990740740743</v>
      </c>
    </row>
    <row r="11" spans="1:11">
      <c r="A11" s="15">
        <v>10</v>
      </c>
      <c r="B11" s="3" t="str">
        <f>+'CUMUL RESULTAT'!A12</f>
        <v>RUNNING CLUB ST MAIXENT 3</v>
      </c>
      <c r="C11" s="3" t="str">
        <f>+'CUMUL RESULTAT'!B12</f>
        <v>MIXTE</v>
      </c>
      <c r="D11" s="3">
        <f>+'CUMUL RESULTAT'!C12</f>
        <v>11</v>
      </c>
      <c r="E11" s="4">
        <f>+'CUMUL RESULTAT'!D12</f>
        <v>7.2650462962962958E-2</v>
      </c>
      <c r="F11" s="4">
        <f>+'CUMUL RESULTAT'!E12</f>
        <v>8.0810185185185179E-2</v>
      </c>
      <c r="G11" s="4">
        <f>+'CUMUL RESULTAT'!F12</f>
        <v>6.2754629629629632E-2</v>
      </c>
      <c r="H11" s="4">
        <f>+'CUMUL RESULTAT'!G12</f>
        <v>6.9282407407407418E-2</v>
      </c>
      <c r="I11" s="12">
        <f t="shared" si="0"/>
        <v>0.15346064814814814</v>
      </c>
      <c r="J11" s="12">
        <f t="shared" si="1"/>
        <v>0.21621527777777777</v>
      </c>
      <c r="K11" s="12">
        <f t="shared" si="2"/>
        <v>0.2854976851851852</v>
      </c>
    </row>
    <row r="12" spans="1:11">
      <c r="A12" s="15">
        <v>11</v>
      </c>
      <c r="B12" s="3" t="str">
        <f>+'CUMUL RESULTAT'!A80</f>
        <v>NIORT ENDURANCE M</v>
      </c>
      <c r="C12" s="3" t="str">
        <f>+'CUMUL RESULTAT'!B80</f>
        <v>MIXTE</v>
      </c>
      <c r="D12" s="3">
        <f>+'CUMUL RESULTAT'!C80</f>
        <v>79</v>
      </c>
      <c r="E12" s="4">
        <f>+'CUMUL RESULTAT'!D80</f>
        <v>8.222222222222221E-2</v>
      </c>
      <c r="F12" s="4">
        <f>+'CUMUL RESULTAT'!E80</f>
        <v>5.8935185185185181E-2</v>
      </c>
      <c r="G12" s="4">
        <f>+'CUMUL RESULTAT'!F80</f>
        <v>7.8379629629629632E-2</v>
      </c>
      <c r="H12" s="4">
        <f>+'CUMUL RESULTAT'!G80</f>
        <v>6.6469907407407408E-2</v>
      </c>
      <c r="I12" s="12">
        <f t="shared" si="0"/>
        <v>0.1411574074074074</v>
      </c>
      <c r="J12" s="12">
        <f t="shared" si="1"/>
        <v>0.21953703703703703</v>
      </c>
      <c r="K12" s="12">
        <f t="shared" si="2"/>
        <v>0.28600694444444441</v>
      </c>
    </row>
    <row r="13" spans="1:11">
      <c r="A13" s="15">
        <v>12</v>
      </c>
      <c r="B13" s="3" t="str">
        <f>+'CUMUL RESULTAT'!A69</f>
        <v>COURIR A NIORT</v>
      </c>
      <c r="C13" s="3" t="str">
        <f>+'CUMUL RESULTAT'!B69</f>
        <v>MASCULIN</v>
      </c>
      <c r="D13" s="3">
        <f>+'CUMUL RESULTAT'!C69</f>
        <v>68</v>
      </c>
      <c r="E13" s="4">
        <f>+'CUMUL RESULTAT'!D69</f>
        <v>8.5277777777777786E-2</v>
      </c>
      <c r="F13" s="4">
        <f>+'CUMUL RESULTAT'!E69</f>
        <v>6.4085648148148142E-2</v>
      </c>
      <c r="G13" s="4">
        <f>+'CUMUL RESULTAT'!F69</f>
        <v>6.8298611111111115E-2</v>
      </c>
      <c r="H13" s="4">
        <f>+'CUMUL RESULTAT'!G69</f>
        <v>6.9537037037037036E-2</v>
      </c>
      <c r="I13" s="12">
        <f t="shared" si="0"/>
        <v>0.14936342592592594</v>
      </c>
      <c r="J13" s="12">
        <f t="shared" si="1"/>
        <v>0.21766203703703707</v>
      </c>
      <c r="K13" s="12">
        <f t="shared" si="2"/>
        <v>0.28719907407407408</v>
      </c>
    </row>
    <row r="14" spans="1:11">
      <c r="A14" s="15">
        <v>13</v>
      </c>
      <c r="B14" s="3" t="str">
        <f>+'CUMUL RESULTAT'!A20</f>
        <v>FRESSI'NATURE 2</v>
      </c>
      <c r="C14" s="3" t="str">
        <f>+'CUMUL RESULTAT'!B20</f>
        <v>MASCULIN</v>
      </c>
      <c r="D14" s="3">
        <f>+'CUMUL RESULTAT'!C20</f>
        <v>19</v>
      </c>
      <c r="E14" s="4">
        <f>+'CUMUL RESULTAT'!D20</f>
        <v>7.6423611111111109E-2</v>
      </c>
      <c r="F14" s="4">
        <f>+'CUMUL RESULTAT'!E20</f>
        <v>7.0150462962962956E-2</v>
      </c>
      <c r="G14" s="4">
        <f>+'CUMUL RESULTAT'!F20</f>
        <v>6.5601851851851856E-2</v>
      </c>
      <c r="H14" s="4">
        <f>+'CUMUL RESULTAT'!G20</f>
        <v>7.7928240740740742E-2</v>
      </c>
      <c r="I14" s="12">
        <f t="shared" si="0"/>
        <v>0.14657407407407408</v>
      </c>
      <c r="J14" s="12">
        <f t="shared" si="1"/>
        <v>0.21217592592592593</v>
      </c>
      <c r="K14" s="12">
        <f t="shared" si="2"/>
        <v>0.29010416666666666</v>
      </c>
    </row>
    <row r="15" spans="1:11">
      <c r="A15" s="15">
        <v>14</v>
      </c>
      <c r="B15" s="3" t="str">
        <f>+'CUMUL RESULTAT'!A11</f>
        <v>RUNNING CLUB ST MAIXENT 2</v>
      </c>
      <c r="C15" s="3" t="str">
        <f>+'CUMUL RESULTAT'!B11</f>
        <v>MIXTE</v>
      </c>
      <c r="D15" s="3">
        <f>+'CUMUL RESULTAT'!C11</f>
        <v>10</v>
      </c>
      <c r="E15" s="4">
        <f>+'CUMUL RESULTAT'!D11</f>
        <v>7.2418981481481473E-2</v>
      </c>
      <c r="F15" s="4">
        <f>+'CUMUL RESULTAT'!E11</f>
        <v>6.4791666666666664E-2</v>
      </c>
      <c r="G15" s="4">
        <f>+'CUMUL RESULTAT'!F11</f>
        <v>6.987268518518519E-2</v>
      </c>
      <c r="H15" s="4">
        <f>+'CUMUL RESULTAT'!G11</f>
        <v>8.3576388888888895E-2</v>
      </c>
      <c r="I15" s="12">
        <f t="shared" si="0"/>
        <v>0.13721064814814815</v>
      </c>
      <c r="J15" s="12">
        <f t="shared" si="1"/>
        <v>0.20708333333333334</v>
      </c>
      <c r="K15" s="12">
        <f t="shared" si="2"/>
        <v>0.29065972222222225</v>
      </c>
    </row>
    <row r="16" spans="1:11">
      <c r="A16" s="15">
        <v>15</v>
      </c>
      <c r="B16" s="3" t="str">
        <f>+'CUMUL RESULTAT'!A60</f>
        <v>L'AVENIR</v>
      </c>
      <c r="C16" s="3" t="str">
        <f>+'CUMUL RESULTAT'!B60</f>
        <v>MASCULIN</v>
      </c>
      <c r="D16" s="3">
        <f>+'CUMUL RESULTAT'!C60</f>
        <v>59</v>
      </c>
      <c r="E16" s="4">
        <f>+'CUMUL RESULTAT'!D60</f>
        <v>9.0775462962962961E-2</v>
      </c>
      <c r="F16" s="4">
        <f>+'CUMUL RESULTAT'!E60</f>
        <v>6.2175925925925933E-2</v>
      </c>
      <c r="G16" s="4">
        <f>+'CUMUL RESULTAT'!F60</f>
        <v>5.9745370370370372E-2</v>
      </c>
      <c r="H16" s="4">
        <f>+'CUMUL RESULTAT'!G60</f>
        <v>7.9618055555555553E-2</v>
      </c>
      <c r="I16" s="12">
        <f t="shared" si="0"/>
        <v>0.1529513888888889</v>
      </c>
      <c r="J16" s="12">
        <f t="shared" si="1"/>
        <v>0.21269675925925927</v>
      </c>
      <c r="K16" s="12">
        <f t="shared" si="2"/>
        <v>0.29231481481481481</v>
      </c>
    </row>
    <row r="17" spans="1:11">
      <c r="A17" s="15">
        <v>16</v>
      </c>
      <c r="B17" s="3" t="str">
        <f>+'CUMUL RESULTAT'!A3</f>
        <v>THE FOUR HORSEMEN</v>
      </c>
      <c r="C17" s="3" t="str">
        <f>+'CUMUL RESULTAT'!B3</f>
        <v>MASCULIN</v>
      </c>
      <c r="D17" s="3">
        <f>+'CUMUL RESULTAT'!C3</f>
        <v>2</v>
      </c>
      <c r="E17" s="4">
        <f>+'CUMUL RESULTAT'!D3</f>
        <v>8.7418981481481473E-2</v>
      </c>
      <c r="F17" s="4">
        <f>+'CUMUL RESULTAT'!E3</f>
        <v>7.105324074074075E-2</v>
      </c>
      <c r="G17" s="4">
        <f>+'CUMUL RESULTAT'!F3</f>
        <v>6.2754629629629632E-2</v>
      </c>
      <c r="H17" s="4">
        <f>+'CUMUL RESULTAT'!G3</f>
        <v>7.210648148148148E-2</v>
      </c>
      <c r="I17" s="12">
        <f t="shared" si="0"/>
        <v>0.15847222222222224</v>
      </c>
      <c r="J17" s="12">
        <f t="shared" si="1"/>
        <v>0.22122685185185187</v>
      </c>
      <c r="K17" s="12">
        <f t="shared" si="2"/>
        <v>0.29333333333333333</v>
      </c>
    </row>
    <row r="18" spans="1:11">
      <c r="A18" s="15">
        <v>17</v>
      </c>
      <c r="B18" s="3" t="str">
        <f>+'CUMUL RESULTAT'!A36</f>
        <v>LES 4 COURANTS D'AIR</v>
      </c>
      <c r="C18" s="3" t="str">
        <f>+'CUMUL RESULTAT'!B36</f>
        <v>MASCULIN</v>
      </c>
      <c r="D18" s="3">
        <f>+'CUMUL RESULTAT'!C36</f>
        <v>35</v>
      </c>
      <c r="E18" s="4">
        <f>+'CUMUL RESULTAT'!D36</f>
        <v>8.222222222222221E-2</v>
      </c>
      <c r="F18" s="4">
        <f>+'CUMUL RESULTAT'!E36</f>
        <v>6.4085648148148142E-2</v>
      </c>
      <c r="G18" s="4">
        <f>+'CUMUL RESULTAT'!F36</f>
        <v>6.7974537037037042E-2</v>
      </c>
      <c r="H18" s="4">
        <f>+'CUMUL RESULTAT'!G36</f>
        <v>8.0034722222222229E-2</v>
      </c>
      <c r="I18" s="12">
        <f t="shared" si="0"/>
        <v>0.14630787037037035</v>
      </c>
      <c r="J18" s="12">
        <f t="shared" si="1"/>
        <v>0.21428240740740739</v>
      </c>
      <c r="K18" s="12">
        <f t="shared" si="2"/>
        <v>0.29431712962962964</v>
      </c>
    </row>
    <row r="19" spans="1:11">
      <c r="A19" s="15">
        <v>18</v>
      </c>
      <c r="B19" s="3" t="str">
        <f>+'CUMUL RESULTAT'!A64</f>
        <v>LES P'TITS GRIS</v>
      </c>
      <c r="C19" s="3" t="str">
        <f>+'CUMUL RESULTAT'!B64</f>
        <v>MASCULIN</v>
      </c>
      <c r="D19" s="3">
        <f>+'CUMUL RESULTAT'!C64</f>
        <v>63</v>
      </c>
      <c r="E19" s="4">
        <f>+'CUMUL RESULTAT'!D64</f>
        <v>8.5995370370370375E-2</v>
      </c>
      <c r="F19" s="4">
        <f>+'CUMUL RESULTAT'!E64</f>
        <v>5.7349537037037039E-2</v>
      </c>
      <c r="G19" s="4">
        <f>+'CUMUL RESULTAT'!F64</f>
        <v>7.5231481481481483E-2</v>
      </c>
      <c r="H19" s="4">
        <f>+'CUMUL RESULTAT'!G64</f>
        <v>7.7974537037037037E-2</v>
      </c>
      <c r="I19" s="12">
        <f t="shared" si="0"/>
        <v>0.14334490740740741</v>
      </c>
      <c r="J19" s="12">
        <f t="shared" si="1"/>
        <v>0.21857638888888889</v>
      </c>
      <c r="K19" s="12">
        <f t="shared" si="2"/>
        <v>0.29655092592592591</v>
      </c>
    </row>
    <row r="20" spans="1:11">
      <c r="A20" s="15">
        <v>19</v>
      </c>
      <c r="B20" s="3" t="str">
        <f>+'CUMUL RESULTAT'!A33</f>
        <v>LES LOCHES MOUGONNAISES</v>
      </c>
      <c r="C20" s="3" t="str">
        <f>+'CUMUL RESULTAT'!B33</f>
        <v>MASCULIN</v>
      </c>
      <c r="D20" s="3">
        <f>+'CUMUL RESULTAT'!C33</f>
        <v>32</v>
      </c>
      <c r="E20" s="4">
        <f>+'CUMUL RESULTAT'!D33</f>
        <v>9.7557870370370378E-2</v>
      </c>
      <c r="F20" s="4">
        <f>+'CUMUL RESULTAT'!E33</f>
        <v>5.9270833333333335E-2</v>
      </c>
      <c r="G20" s="4">
        <f>+'CUMUL RESULTAT'!F33</f>
        <v>6.6203703703703709E-2</v>
      </c>
      <c r="H20" s="4">
        <f>+'CUMUL RESULTAT'!G33</f>
        <v>7.7407407407407411E-2</v>
      </c>
      <c r="I20" s="12">
        <f t="shared" si="0"/>
        <v>0.15682870370370372</v>
      </c>
      <c r="J20" s="12">
        <f t="shared" si="1"/>
        <v>0.22303240740740743</v>
      </c>
      <c r="K20" s="12">
        <f t="shared" si="2"/>
        <v>0.30043981481481485</v>
      </c>
    </row>
    <row r="21" spans="1:11">
      <c r="A21" s="15">
        <v>20</v>
      </c>
      <c r="B21" s="3" t="str">
        <f>+'CUMUL RESULTAT'!A66</f>
        <v>MORNINGTON CHASTINS</v>
      </c>
      <c r="C21" s="3" t="str">
        <f>+'CUMUL RESULTAT'!B66</f>
        <v>MIXTE</v>
      </c>
      <c r="D21" s="3">
        <f>+'CUMUL RESULTAT'!C66</f>
        <v>65</v>
      </c>
      <c r="E21" s="4">
        <f>+'CUMUL RESULTAT'!D66</f>
        <v>8.6064814814814816E-2</v>
      </c>
      <c r="F21" s="4">
        <f>+'CUMUL RESULTAT'!E66</f>
        <v>6.6400462962962967E-2</v>
      </c>
      <c r="G21" s="4">
        <f>+'CUMUL RESULTAT'!F66</f>
        <v>7.6053240740740741E-2</v>
      </c>
      <c r="H21" s="4">
        <f>+'CUMUL RESULTAT'!G66</f>
        <v>7.1979166666666664E-2</v>
      </c>
      <c r="I21" s="12">
        <f t="shared" si="0"/>
        <v>0.1524652777777778</v>
      </c>
      <c r="J21" s="12">
        <f t="shared" si="1"/>
        <v>0.22851851851851854</v>
      </c>
      <c r="K21" s="12">
        <f t="shared" si="2"/>
        <v>0.30049768518518521</v>
      </c>
    </row>
    <row r="22" spans="1:11">
      <c r="A22" s="15">
        <v>21</v>
      </c>
      <c r="B22" s="3" t="str">
        <f>+'CUMUL RESULTAT'!A48</f>
        <v>LES 12-14 VETERAN</v>
      </c>
      <c r="C22" s="3" t="str">
        <f>+'CUMUL RESULTAT'!B48</f>
        <v>MASCULIN</v>
      </c>
      <c r="D22" s="3">
        <f>+'CUMUL RESULTAT'!C48</f>
        <v>47</v>
      </c>
      <c r="E22" s="4">
        <f>+'CUMUL RESULTAT'!D48</f>
        <v>8.8055555555555554E-2</v>
      </c>
      <c r="F22" s="4">
        <f>+'CUMUL RESULTAT'!E48</f>
        <v>7.2627314814814811E-2</v>
      </c>
      <c r="G22" s="4">
        <f>+'CUMUL RESULTAT'!F48</f>
        <v>7.1261574074074074E-2</v>
      </c>
      <c r="H22" s="4">
        <f>+'CUMUL RESULTAT'!G48</f>
        <v>6.8981481481481477E-2</v>
      </c>
      <c r="I22" s="12">
        <f t="shared" si="0"/>
        <v>0.16068287037037038</v>
      </c>
      <c r="J22" s="12">
        <f t="shared" si="1"/>
        <v>0.23194444444444445</v>
      </c>
      <c r="K22" s="12">
        <f t="shared" si="2"/>
        <v>0.30092592592592593</v>
      </c>
    </row>
    <row r="23" spans="1:11">
      <c r="A23" s="15">
        <v>22</v>
      </c>
      <c r="B23" s="3" t="str">
        <f>+'CUMUL RESULTAT'!A7</f>
        <v>LEFFE TEAM</v>
      </c>
      <c r="C23" s="3" t="str">
        <f>+'CUMUL RESULTAT'!B7</f>
        <v>MASCULIN</v>
      </c>
      <c r="D23" s="3">
        <f>+'CUMUL RESULTAT'!C7</f>
        <v>6</v>
      </c>
      <c r="E23" s="4">
        <f>+'CUMUL RESULTAT'!D7</f>
        <v>8.8032407407407406E-2</v>
      </c>
      <c r="F23" s="4">
        <f>+'CUMUL RESULTAT'!E7</f>
        <v>7.0729166666666662E-2</v>
      </c>
      <c r="G23" s="4">
        <f>+'CUMUL RESULTAT'!F7</f>
        <v>6.474537037037037E-2</v>
      </c>
      <c r="H23" s="4">
        <f>+'CUMUL RESULTAT'!G7</f>
        <v>7.7743055555555551E-2</v>
      </c>
      <c r="I23" s="12">
        <f t="shared" si="0"/>
        <v>0.15876157407407407</v>
      </c>
      <c r="J23" s="12">
        <f t="shared" si="1"/>
        <v>0.22350694444444444</v>
      </c>
      <c r="K23" s="12">
        <f t="shared" si="2"/>
        <v>0.30125000000000002</v>
      </c>
    </row>
    <row r="24" spans="1:11">
      <c r="A24" s="15">
        <v>23</v>
      </c>
      <c r="B24" s="3" t="str">
        <f>+'CUMUL RESULTAT'!A34</f>
        <v>JEUNES MOUGONNAIS</v>
      </c>
      <c r="C24" s="3" t="str">
        <f>+'CUMUL RESULTAT'!B34</f>
        <v>MIXTE</v>
      </c>
      <c r="D24" s="3">
        <f>+'CUMUL RESULTAT'!C34</f>
        <v>33</v>
      </c>
      <c r="E24" s="4">
        <f>+'CUMUL RESULTAT'!D34</f>
        <v>8.1574074074074077E-2</v>
      </c>
      <c r="F24" s="4">
        <f>+'CUMUL RESULTAT'!E34</f>
        <v>6.7777777777777784E-2</v>
      </c>
      <c r="G24" s="4">
        <f>+'CUMUL RESULTAT'!F34</f>
        <v>6.3414351851851847E-2</v>
      </c>
      <c r="H24" s="4">
        <f>+'CUMUL RESULTAT'!G34</f>
        <v>8.9201388888888886E-2</v>
      </c>
      <c r="I24" s="12">
        <f t="shared" si="0"/>
        <v>0.14935185185185185</v>
      </c>
      <c r="J24" s="12">
        <f t="shared" si="1"/>
        <v>0.21276620370370369</v>
      </c>
      <c r="K24" s="12">
        <f t="shared" si="2"/>
        <v>0.30196759259259259</v>
      </c>
    </row>
    <row r="25" spans="1:11">
      <c r="A25" s="15">
        <v>24</v>
      </c>
      <c r="B25" s="3" t="str">
        <f>+'CUMUL RESULTAT'!A57</f>
        <v>LA NOUVELLE GENERATION</v>
      </c>
      <c r="C25" s="3" t="str">
        <f>+'CUMUL RESULTAT'!B57</f>
        <v>MIXTE</v>
      </c>
      <c r="D25" s="3">
        <f>+'CUMUL RESULTAT'!C57</f>
        <v>56</v>
      </c>
      <c r="E25" s="4">
        <f>+'CUMUL RESULTAT'!D57</f>
        <v>8.1006944444444437E-2</v>
      </c>
      <c r="F25" s="4">
        <f>+'CUMUL RESULTAT'!E57</f>
        <v>7.8958333333333339E-2</v>
      </c>
      <c r="G25" s="4">
        <f>+'CUMUL RESULTAT'!F57</f>
        <v>6.924768518518519E-2</v>
      </c>
      <c r="H25" s="4">
        <f>+'CUMUL RESULTAT'!G57</f>
        <v>7.3020833333333326E-2</v>
      </c>
      <c r="I25" s="12">
        <f t="shared" si="0"/>
        <v>0.15996527777777778</v>
      </c>
      <c r="J25" s="12">
        <f t="shared" si="1"/>
        <v>0.22921296296296295</v>
      </c>
      <c r="K25" s="12">
        <f t="shared" si="2"/>
        <v>0.30223379629629626</v>
      </c>
    </row>
    <row r="26" spans="1:11">
      <c r="A26" s="15">
        <v>25</v>
      </c>
      <c r="B26" s="3" t="str">
        <f>+'CUMUL RESULTAT'!A21</f>
        <v>FRESSI'NATURE 3</v>
      </c>
      <c r="C26" s="3" t="str">
        <f>+'CUMUL RESULTAT'!B21</f>
        <v>MASCULIN</v>
      </c>
      <c r="D26" s="3">
        <f>+'CUMUL RESULTAT'!C21</f>
        <v>20</v>
      </c>
      <c r="E26" s="4">
        <f>+'CUMUL RESULTAT'!D21</f>
        <v>8.0833333333333326E-2</v>
      </c>
      <c r="F26" s="4">
        <f>+'CUMUL RESULTAT'!E21</f>
        <v>7.0439814814814816E-2</v>
      </c>
      <c r="G26" s="4">
        <f>+'CUMUL RESULTAT'!F21</f>
        <v>7.3356481481481481E-2</v>
      </c>
      <c r="H26" s="4">
        <f>+'CUMUL RESULTAT'!G21</f>
        <v>7.829861111111111E-2</v>
      </c>
      <c r="I26" s="12">
        <f t="shared" si="0"/>
        <v>0.15127314814814813</v>
      </c>
      <c r="J26" s="12">
        <f t="shared" si="1"/>
        <v>0.22462962962962962</v>
      </c>
      <c r="K26" s="12">
        <f t="shared" si="2"/>
        <v>0.30292824074074076</v>
      </c>
    </row>
    <row r="27" spans="1:11">
      <c r="A27" s="15">
        <v>26</v>
      </c>
      <c r="B27" s="3" t="str">
        <f>+'CUMUL RESULTAT'!A18</f>
        <v>MUTAVIE</v>
      </c>
      <c r="C27" s="3" t="str">
        <f>+'CUMUL RESULTAT'!B18</f>
        <v>MASCULIN</v>
      </c>
      <c r="D27" s="3">
        <f>+'CUMUL RESULTAT'!C18</f>
        <v>17</v>
      </c>
      <c r="E27" s="4">
        <f>+'CUMUL RESULTAT'!D18</f>
        <v>7.542824074074074E-2</v>
      </c>
      <c r="F27" s="4">
        <f>+'CUMUL RESULTAT'!E18</f>
        <v>7.4953703703703703E-2</v>
      </c>
      <c r="G27" s="4">
        <f>+'CUMUL RESULTAT'!F18</f>
        <v>7.6030092592592594E-2</v>
      </c>
      <c r="H27" s="4">
        <f>+'CUMUL RESULTAT'!G18</f>
        <v>7.6678240740740741E-2</v>
      </c>
      <c r="I27" s="12">
        <f t="shared" si="0"/>
        <v>0.15038194444444444</v>
      </c>
      <c r="J27" s="12">
        <f t="shared" si="1"/>
        <v>0.22641203703703705</v>
      </c>
      <c r="K27" s="12">
        <f t="shared" si="2"/>
        <v>0.30309027777777781</v>
      </c>
    </row>
    <row r="28" spans="1:11">
      <c r="A28" s="15">
        <v>27</v>
      </c>
      <c r="B28" s="3" t="str">
        <f>+'CUMUL RESULTAT'!A39</f>
        <v>STADE NIORTAIS TRIATHLON</v>
      </c>
      <c r="C28" s="3" t="str">
        <f>+'CUMUL RESULTAT'!B39</f>
        <v>MASCULIN</v>
      </c>
      <c r="D28" s="3">
        <f>+'CUMUL RESULTAT'!C39</f>
        <v>38</v>
      </c>
      <c r="E28" s="4">
        <f>+'CUMUL RESULTAT'!D39</f>
        <v>9.6655092592592598E-2</v>
      </c>
      <c r="F28" s="4">
        <f>+'CUMUL RESULTAT'!E39</f>
        <v>7.18287037037037E-2</v>
      </c>
      <c r="G28" s="4">
        <f>+'CUMUL RESULTAT'!F39</f>
        <v>6.2731481481481485E-2</v>
      </c>
      <c r="H28" s="4">
        <f>+'CUMUL RESULTAT'!G39</f>
        <v>7.3229166666666665E-2</v>
      </c>
      <c r="I28" s="12">
        <f t="shared" si="0"/>
        <v>0.16848379629629628</v>
      </c>
      <c r="J28" s="12">
        <f t="shared" si="1"/>
        <v>0.23121527777777778</v>
      </c>
      <c r="K28" s="12">
        <f t="shared" si="2"/>
        <v>0.30444444444444446</v>
      </c>
    </row>
    <row r="29" spans="1:11">
      <c r="A29" s="15">
        <v>28</v>
      </c>
      <c r="B29" s="3" t="str">
        <f>+'CUMUL RESULTAT'!A32</f>
        <v>LES RAPIDOTS</v>
      </c>
      <c r="C29" s="3" t="str">
        <f>+'CUMUL RESULTAT'!B32</f>
        <v>MASCULIN</v>
      </c>
      <c r="D29" s="3">
        <f>+'CUMUL RESULTAT'!C32</f>
        <v>31</v>
      </c>
      <c r="E29" s="4">
        <f>+'CUMUL RESULTAT'!D32</f>
        <v>8.0682870370370363E-2</v>
      </c>
      <c r="F29" s="4">
        <f>+'CUMUL RESULTAT'!E32</f>
        <v>7.0462962962962963E-2</v>
      </c>
      <c r="G29" s="4">
        <f>+'CUMUL RESULTAT'!F32</f>
        <v>7.1122685185185178E-2</v>
      </c>
      <c r="H29" s="4">
        <f>+'CUMUL RESULTAT'!G32</f>
        <v>8.2557870370370365E-2</v>
      </c>
      <c r="I29" s="12">
        <f t="shared" si="0"/>
        <v>0.15114583333333331</v>
      </c>
      <c r="J29" s="12">
        <f t="shared" si="1"/>
        <v>0.22226851851851848</v>
      </c>
      <c r="K29" s="12">
        <f t="shared" si="2"/>
        <v>0.30482638888888886</v>
      </c>
    </row>
    <row r="30" spans="1:11">
      <c r="A30" s="15">
        <v>29</v>
      </c>
      <c r="B30" s="3" t="str">
        <f>+'CUMUL RESULTAT'!A19</f>
        <v>FRESSI'NATURE 1</v>
      </c>
      <c r="C30" s="3" t="str">
        <f>+'CUMUL RESULTAT'!B19</f>
        <v>MIXTE</v>
      </c>
      <c r="D30" s="3">
        <f>+'CUMUL RESULTAT'!C19</f>
        <v>18</v>
      </c>
      <c r="E30" s="4">
        <f>+'CUMUL RESULTAT'!D19</f>
        <v>8.4074074074074079E-2</v>
      </c>
      <c r="F30" s="4">
        <f>+'CUMUL RESULTAT'!E19</f>
        <v>6.7592592592592593E-2</v>
      </c>
      <c r="G30" s="4">
        <f>+'CUMUL RESULTAT'!F19</f>
        <v>7.9583333333333339E-2</v>
      </c>
      <c r="H30" s="4">
        <f>+'CUMUL RESULTAT'!G19</f>
        <v>7.3854166666666665E-2</v>
      </c>
      <c r="I30" s="12">
        <f t="shared" si="0"/>
        <v>0.15166666666666667</v>
      </c>
      <c r="J30" s="12">
        <f t="shared" si="1"/>
        <v>0.23125000000000001</v>
      </c>
      <c r="K30" s="12">
        <f t="shared" si="2"/>
        <v>0.30510416666666668</v>
      </c>
    </row>
    <row r="31" spans="1:11">
      <c r="A31" s="15">
        <v>30</v>
      </c>
      <c r="B31" s="3" t="str">
        <f>+'CUMUL RESULTAT'!A17</f>
        <v>LES LENTS DE GRANZAY</v>
      </c>
      <c r="C31" s="3" t="str">
        <f>+'CUMUL RESULTAT'!B17</f>
        <v>MASCULIN</v>
      </c>
      <c r="D31" s="3">
        <f>+'CUMUL RESULTAT'!C17</f>
        <v>16</v>
      </c>
      <c r="E31" s="4">
        <f>+'CUMUL RESULTAT'!D17</f>
        <v>8.189814814814815E-2</v>
      </c>
      <c r="F31" s="4">
        <f>+'CUMUL RESULTAT'!E17</f>
        <v>6.9120370370370374E-2</v>
      </c>
      <c r="G31" s="4">
        <f>+'CUMUL RESULTAT'!F17</f>
        <v>7.9293981481481479E-2</v>
      </c>
      <c r="H31" s="4">
        <f>+'CUMUL RESULTAT'!G17</f>
        <v>7.5347222222222218E-2</v>
      </c>
      <c r="I31" s="12">
        <f t="shared" si="0"/>
        <v>0.15101851851851852</v>
      </c>
      <c r="J31" s="12">
        <f t="shared" si="1"/>
        <v>0.2303125</v>
      </c>
      <c r="K31" s="12">
        <f t="shared" si="2"/>
        <v>0.30565972222222221</v>
      </c>
    </row>
    <row r="32" spans="1:11">
      <c r="A32" s="15">
        <v>31</v>
      </c>
      <c r="B32" s="3" t="str">
        <f>+'CUMUL RESULTAT'!A58</f>
        <v>LES RABATS L'EGUAILLE</v>
      </c>
      <c r="C32" s="3" t="str">
        <f>+'CUMUL RESULTAT'!B58</f>
        <v>MASCULIN</v>
      </c>
      <c r="D32" s="3">
        <f>+'CUMUL RESULTAT'!C58</f>
        <v>57</v>
      </c>
      <c r="E32" s="4">
        <f>+'CUMUL RESULTAT'!D58</f>
        <v>8.4351851851851845E-2</v>
      </c>
      <c r="F32" s="4">
        <f>+'CUMUL RESULTAT'!E58</f>
        <v>7.5787037037037042E-2</v>
      </c>
      <c r="G32" s="4">
        <f>+'CUMUL RESULTAT'!F58</f>
        <v>6.9270833333333337E-2</v>
      </c>
      <c r="H32" s="4">
        <f>+'CUMUL RESULTAT'!G58</f>
        <v>7.7002314814814815E-2</v>
      </c>
      <c r="I32" s="12">
        <f t="shared" si="0"/>
        <v>0.16013888888888889</v>
      </c>
      <c r="J32" s="12">
        <f t="shared" si="1"/>
        <v>0.22940972222222222</v>
      </c>
      <c r="K32" s="12">
        <f t="shared" si="2"/>
        <v>0.30641203703703701</v>
      </c>
    </row>
    <row r="33" spans="1:11">
      <c r="A33" s="15">
        <v>32</v>
      </c>
      <c r="B33" s="3" t="str">
        <f>+'CUMUL RESULTAT'!A10</f>
        <v>RUNNING CLUB ST MAIXENT 1</v>
      </c>
      <c r="C33" s="3" t="str">
        <f>+'CUMUL RESULTAT'!B10</f>
        <v>MIXTE</v>
      </c>
      <c r="D33" s="3">
        <f>+'CUMUL RESULTAT'!C10</f>
        <v>9</v>
      </c>
      <c r="E33" s="4">
        <f>+'CUMUL RESULTAT'!D10</f>
        <v>9.7175925925925929E-2</v>
      </c>
      <c r="F33" s="4">
        <f>+'CUMUL RESULTAT'!E10</f>
        <v>6.4791666666666664E-2</v>
      </c>
      <c r="G33" s="4">
        <f>+'CUMUL RESULTAT'!F10</f>
        <v>8.2141203703703702E-2</v>
      </c>
      <c r="H33" s="4">
        <f>+'CUMUL RESULTAT'!G10</f>
        <v>6.2581018518518508E-2</v>
      </c>
      <c r="I33" s="12">
        <f t="shared" si="0"/>
        <v>0.16196759259259258</v>
      </c>
      <c r="J33" s="12">
        <f t="shared" si="1"/>
        <v>0.24410879629629628</v>
      </c>
      <c r="K33" s="12">
        <f t="shared" si="2"/>
        <v>0.30668981481481478</v>
      </c>
    </row>
    <row r="34" spans="1:11">
      <c r="A34" s="15">
        <v>33</v>
      </c>
      <c r="B34" s="3" t="str">
        <f>+'CUMUL RESULTAT'!A78</f>
        <v>TRAIL URBAIN NIORT</v>
      </c>
      <c r="C34" s="3" t="str">
        <f>+'CUMUL RESULTAT'!B78</f>
        <v>MIXTE</v>
      </c>
      <c r="D34" s="3">
        <f>+'CUMUL RESULTAT'!C78</f>
        <v>77</v>
      </c>
      <c r="E34" s="4">
        <f>+'CUMUL RESULTAT'!D78</f>
        <v>8.6354166666666662E-2</v>
      </c>
      <c r="F34" s="4">
        <f>+'CUMUL RESULTAT'!E78</f>
        <v>6.6354166666666659E-2</v>
      </c>
      <c r="G34" s="4">
        <f>+'CUMUL RESULTAT'!F78</f>
        <v>7.9131944444444449E-2</v>
      </c>
      <c r="H34" s="4">
        <f>+'CUMUL RESULTAT'!G78</f>
        <v>7.5740740740740733E-2</v>
      </c>
      <c r="I34" s="12">
        <f t="shared" ref="I34:I65" si="3">IF(SUM(E34:F34)=0,"",SUM(E34:F34))</f>
        <v>0.15270833333333333</v>
      </c>
      <c r="J34" s="12">
        <f t="shared" ref="J34:J65" si="4">IF(SUM(E34:G34)=0,"",SUM(E34:G34))</f>
        <v>0.23184027777777777</v>
      </c>
      <c r="K34" s="12">
        <f t="shared" ref="K34:K65" si="5">IF(SUM(E34:H34)=0,"",SUM(E34:H34))</f>
        <v>0.30758101851851849</v>
      </c>
    </row>
    <row r="35" spans="1:11">
      <c r="A35" s="15">
        <v>34</v>
      </c>
      <c r="B35" s="3" t="str">
        <f>+'CUMUL RESULTAT'!A51</f>
        <v>LES GUEPARDS DE GLENIC</v>
      </c>
      <c r="C35" s="3" t="str">
        <f>+'CUMUL RESULTAT'!B51</f>
        <v>MASCULIN</v>
      </c>
      <c r="D35" s="3">
        <f>+'CUMUL RESULTAT'!C51</f>
        <v>50</v>
      </c>
      <c r="E35" s="4">
        <f>+'CUMUL RESULTAT'!D51</f>
        <v>9.4155092592592596E-2</v>
      </c>
      <c r="F35" s="4">
        <f>+'CUMUL RESULTAT'!E51</f>
        <v>7.137731481481481E-2</v>
      </c>
      <c r="G35" s="4">
        <f>+'CUMUL RESULTAT'!F51</f>
        <v>7.1296296296296288E-2</v>
      </c>
      <c r="H35" s="4">
        <f>+'CUMUL RESULTAT'!G51</f>
        <v>7.2060185185185185E-2</v>
      </c>
      <c r="I35" s="12">
        <f t="shared" si="3"/>
        <v>0.16553240740740741</v>
      </c>
      <c r="J35" s="12">
        <f t="shared" si="4"/>
        <v>0.23682870370370368</v>
      </c>
      <c r="K35" s="12">
        <f t="shared" si="5"/>
        <v>0.30888888888888888</v>
      </c>
    </row>
    <row r="36" spans="1:11">
      <c r="A36" s="15">
        <v>35</v>
      </c>
      <c r="B36" s="3" t="str">
        <f>+'CUMUL RESULTAT'!A65</f>
        <v>LES BANQUIERS EN SHORT</v>
      </c>
      <c r="C36" s="3" t="str">
        <f>+'CUMUL RESULTAT'!B65</f>
        <v>MASCULIN</v>
      </c>
      <c r="D36" s="3">
        <f>+'CUMUL RESULTAT'!C65</f>
        <v>64</v>
      </c>
      <c r="E36" s="4">
        <f>+'CUMUL RESULTAT'!D65</f>
        <v>9.5347222222222208E-2</v>
      </c>
      <c r="F36" s="4">
        <f>+'CUMUL RESULTAT'!E65</f>
        <v>6.4733796296296289E-2</v>
      </c>
      <c r="G36" s="4">
        <f>+'CUMUL RESULTAT'!F65</f>
        <v>7.3217592592592584E-2</v>
      </c>
      <c r="H36" s="4">
        <f>+'CUMUL RESULTAT'!G65</f>
        <v>7.7858796296296287E-2</v>
      </c>
      <c r="I36" s="12">
        <f t="shared" si="3"/>
        <v>0.1600810185185185</v>
      </c>
      <c r="J36" s="12">
        <f t="shared" si="4"/>
        <v>0.23329861111111108</v>
      </c>
      <c r="K36" s="12">
        <f t="shared" si="5"/>
        <v>0.31115740740740738</v>
      </c>
    </row>
    <row r="37" spans="1:11">
      <c r="A37" s="15">
        <v>36</v>
      </c>
      <c r="B37" s="3" t="str">
        <f>+'CUMUL RESULTAT'!A44</f>
        <v>RAIDILLON L'AUTIZE</v>
      </c>
      <c r="C37" s="3" t="str">
        <f>+'CUMUL RESULTAT'!B44</f>
        <v>MASCULIN</v>
      </c>
      <c r="D37" s="3">
        <f>+'CUMUL RESULTAT'!C44</f>
        <v>43</v>
      </c>
      <c r="E37" s="4">
        <f>+'CUMUL RESULTAT'!D44</f>
        <v>8.8043981481481473E-2</v>
      </c>
      <c r="F37" s="4">
        <f>+'CUMUL RESULTAT'!E44</f>
        <v>6.400462962962962E-2</v>
      </c>
      <c r="G37" s="4">
        <f>+'CUMUL RESULTAT'!F44</f>
        <v>7.4108796296296298E-2</v>
      </c>
      <c r="H37" s="4">
        <f>+'CUMUL RESULTAT'!G44</f>
        <v>8.627314814814814E-2</v>
      </c>
      <c r="I37" s="12">
        <f t="shared" si="3"/>
        <v>0.15204861111111109</v>
      </c>
      <c r="J37" s="12">
        <f t="shared" si="4"/>
        <v>0.22615740740740739</v>
      </c>
      <c r="K37" s="12">
        <f t="shared" si="5"/>
        <v>0.31243055555555554</v>
      </c>
    </row>
    <row r="38" spans="1:11">
      <c r="A38" s="15">
        <v>37</v>
      </c>
      <c r="B38" s="3" t="str">
        <f>+'CUMUL RESULTAT'!A27</f>
        <v>CASC LOURD</v>
      </c>
      <c r="C38" s="3" t="str">
        <f>+'CUMUL RESULTAT'!B27</f>
        <v>MASCULIN</v>
      </c>
      <c r="D38" s="3">
        <f>+'CUMUL RESULTAT'!C27</f>
        <v>26</v>
      </c>
      <c r="E38" s="4">
        <f>+'CUMUL RESULTAT'!D27</f>
        <v>0.1024537037037037</v>
      </c>
      <c r="F38" s="4">
        <f>+'CUMUL RESULTAT'!E27</f>
        <v>6.9791666666666669E-2</v>
      </c>
      <c r="G38" s="4">
        <f>+'CUMUL RESULTAT'!F27</f>
        <v>7.1863425925925928E-2</v>
      </c>
      <c r="H38" s="4">
        <f>+'CUMUL RESULTAT'!G27</f>
        <v>7.4548611111111107E-2</v>
      </c>
      <c r="I38" s="12">
        <f t="shared" si="3"/>
        <v>0.17224537037037035</v>
      </c>
      <c r="J38" s="12">
        <f t="shared" si="4"/>
        <v>0.24410879629629628</v>
      </c>
      <c r="K38" s="12">
        <f t="shared" si="5"/>
        <v>0.31865740740740739</v>
      </c>
    </row>
    <row r="39" spans="1:11">
      <c r="A39" s="15">
        <v>38</v>
      </c>
      <c r="B39" s="3" t="str">
        <f>+'CUMUL RESULTAT'!A23</f>
        <v>LES DIEUX MOUGONNAIS</v>
      </c>
      <c r="C39" s="3" t="str">
        <f>+'CUMUL RESULTAT'!B23</f>
        <v>MASCULIN</v>
      </c>
      <c r="D39" s="3">
        <f>+'CUMUL RESULTAT'!C23</f>
        <v>22</v>
      </c>
      <c r="E39" s="4">
        <f>+'CUMUL RESULTAT'!D23</f>
        <v>9.4664351851851847E-2</v>
      </c>
      <c r="F39" s="4">
        <f>+'CUMUL RESULTAT'!E23</f>
        <v>7.4768518518518512E-2</v>
      </c>
      <c r="G39" s="4">
        <f>+'CUMUL RESULTAT'!F23</f>
        <v>7.3680555555555555E-2</v>
      </c>
      <c r="H39" s="4">
        <f>+'CUMUL RESULTAT'!G23</f>
        <v>7.5671296296296306E-2</v>
      </c>
      <c r="I39" s="12">
        <f t="shared" si="3"/>
        <v>0.16943287037037036</v>
      </c>
      <c r="J39" s="12">
        <f t="shared" si="4"/>
        <v>0.24311342592592591</v>
      </c>
      <c r="K39" s="12">
        <f t="shared" si="5"/>
        <v>0.31878472222222221</v>
      </c>
    </row>
    <row r="40" spans="1:11">
      <c r="A40" s="15">
        <v>39</v>
      </c>
      <c r="B40" s="3" t="str">
        <f>+'CUMUL RESULTAT'!A54</f>
        <v>POUR LE PLAISIR</v>
      </c>
      <c r="C40" s="3" t="str">
        <f>+'CUMUL RESULTAT'!B54</f>
        <v>MASCULIN</v>
      </c>
      <c r="D40" s="3">
        <f>+'CUMUL RESULTAT'!C54</f>
        <v>53</v>
      </c>
      <c r="E40" s="4">
        <f>+'CUMUL RESULTAT'!D54</f>
        <v>8.5069444444444434E-2</v>
      </c>
      <c r="F40" s="4">
        <f>+'CUMUL RESULTAT'!E54</f>
        <v>6.9745370370370374E-2</v>
      </c>
      <c r="G40" s="4">
        <f>+'CUMUL RESULTAT'!F54</f>
        <v>7.5011574074074064E-2</v>
      </c>
      <c r="H40" s="4">
        <f>+'CUMUL RESULTAT'!G54</f>
        <v>8.9108796296296297E-2</v>
      </c>
      <c r="I40" s="12">
        <f t="shared" si="3"/>
        <v>0.15481481481481479</v>
      </c>
      <c r="J40" s="12">
        <f t="shared" si="4"/>
        <v>0.22982638888888884</v>
      </c>
      <c r="K40" s="12">
        <f t="shared" si="5"/>
        <v>0.31893518518518515</v>
      </c>
    </row>
    <row r="41" spans="1:11">
      <c r="A41" s="15">
        <v>40</v>
      </c>
      <c r="B41" s="3" t="str">
        <f>+'CUMUL RESULTAT'!A59</f>
        <v>LES FIDELES</v>
      </c>
      <c r="C41" s="3" t="str">
        <f>+'CUMUL RESULTAT'!B59</f>
        <v>MASCULIN</v>
      </c>
      <c r="D41" s="3">
        <f>+'CUMUL RESULTAT'!C59</f>
        <v>58</v>
      </c>
      <c r="E41" s="4">
        <f>+'CUMUL RESULTAT'!D59</f>
        <v>9.795138888888888E-2</v>
      </c>
      <c r="F41" s="4">
        <f>+'CUMUL RESULTAT'!E59</f>
        <v>7.2384259259259259E-2</v>
      </c>
      <c r="G41" s="4">
        <f>+'CUMUL RESULTAT'!F59</f>
        <v>7.2418981481481473E-2</v>
      </c>
      <c r="H41" s="4">
        <f>+'CUMUL RESULTAT'!G59</f>
        <v>7.6226851851851851E-2</v>
      </c>
      <c r="I41" s="12">
        <f t="shared" si="3"/>
        <v>0.17033564814814814</v>
      </c>
      <c r="J41" s="12">
        <f t="shared" si="4"/>
        <v>0.24275462962962963</v>
      </c>
      <c r="K41" s="12">
        <f t="shared" si="5"/>
        <v>0.31898148148148148</v>
      </c>
    </row>
    <row r="42" spans="1:11">
      <c r="A42" s="15">
        <v>41</v>
      </c>
      <c r="B42" s="3" t="str">
        <f>+'CUMUL RESULTAT'!A56</f>
        <v>LES 4'ASTROPHES</v>
      </c>
      <c r="C42" s="3" t="str">
        <f>+'CUMUL RESULTAT'!B56</f>
        <v>FEMININ</v>
      </c>
      <c r="D42" s="3">
        <f>+'CUMUL RESULTAT'!C56</f>
        <v>55</v>
      </c>
      <c r="E42" s="4">
        <f>+'CUMUL RESULTAT'!D56</f>
        <v>9.6192129629629627E-2</v>
      </c>
      <c r="F42" s="4">
        <f>+'CUMUL RESULTAT'!E56</f>
        <v>7.0717592592592596E-2</v>
      </c>
      <c r="G42" s="4">
        <f>+'CUMUL RESULTAT'!F56</f>
        <v>7.6469907407407403E-2</v>
      </c>
      <c r="H42" s="4">
        <f>+'CUMUL RESULTAT'!G56</f>
        <v>7.8425925925925913E-2</v>
      </c>
      <c r="I42" s="12">
        <f t="shared" si="3"/>
        <v>0.16690972222222222</v>
      </c>
      <c r="J42" s="12">
        <f t="shared" si="4"/>
        <v>0.24337962962962961</v>
      </c>
      <c r="K42" s="12">
        <f t="shared" si="5"/>
        <v>0.32180555555555551</v>
      </c>
    </row>
    <row r="43" spans="1:11">
      <c r="A43" s="15">
        <v>42</v>
      </c>
      <c r="B43" s="3" t="str">
        <f>+'CUMUL RESULTAT'!A35</f>
        <v>ARP 79</v>
      </c>
      <c r="C43" s="3" t="str">
        <f>+'CUMUL RESULTAT'!B35</f>
        <v>MASCULIN</v>
      </c>
      <c r="D43" s="3">
        <f>+'CUMUL RESULTAT'!C35</f>
        <v>34</v>
      </c>
      <c r="E43" s="4">
        <f>+'CUMUL RESULTAT'!D35</f>
        <v>8.8101851851851862E-2</v>
      </c>
      <c r="F43" s="4">
        <f>+'CUMUL RESULTAT'!E35</f>
        <v>6.9375000000000006E-2</v>
      </c>
      <c r="G43" s="4">
        <f>+'CUMUL RESULTAT'!F35</f>
        <v>7.4664351851851843E-2</v>
      </c>
      <c r="H43" s="4">
        <f>+'CUMUL RESULTAT'!G35</f>
        <v>9.0000000000000011E-2</v>
      </c>
      <c r="I43" s="12">
        <f t="shared" si="3"/>
        <v>0.15747685185185187</v>
      </c>
      <c r="J43" s="12">
        <f t="shared" si="4"/>
        <v>0.23214120370370372</v>
      </c>
      <c r="K43" s="12">
        <f t="shared" si="5"/>
        <v>0.32214120370370375</v>
      </c>
    </row>
    <row r="44" spans="1:11">
      <c r="A44" s="15">
        <v>43</v>
      </c>
      <c r="B44" s="3" t="str">
        <f>+'CUMUL RESULTAT'!A25</f>
        <v>RUNEVER</v>
      </c>
      <c r="C44" s="3" t="str">
        <f>+'CUMUL RESULTAT'!B25</f>
        <v>MASCULIN</v>
      </c>
      <c r="D44" s="3">
        <f>+'CUMUL RESULTAT'!C25</f>
        <v>24</v>
      </c>
      <c r="E44" s="4">
        <f>+'CUMUL RESULTAT'!D25</f>
        <v>8.6944444444444449E-2</v>
      </c>
      <c r="F44" s="4">
        <f>+'CUMUL RESULTAT'!E25</f>
        <v>8.7152777777777787E-2</v>
      </c>
      <c r="G44" s="4">
        <f>+'CUMUL RESULTAT'!F25</f>
        <v>7.0613425925925913E-2</v>
      </c>
      <c r="H44" s="4">
        <f>+'CUMUL RESULTAT'!G25</f>
        <v>7.918981481481481E-2</v>
      </c>
      <c r="I44" s="12">
        <f t="shared" si="3"/>
        <v>0.17409722222222224</v>
      </c>
      <c r="J44" s="12">
        <f t="shared" si="4"/>
        <v>0.24471064814814814</v>
      </c>
      <c r="K44" s="12">
        <f t="shared" si="5"/>
        <v>0.32390046296296293</v>
      </c>
    </row>
    <row r="45" spans="1:11">
      <c r="A45" s="15">
        <v>44</v>
      </c>
      <c r="B45" s="3" t="str">
        <f>+'CUMUL RESULTAT'!A73</f>
        <v>VIVONNE LOISIRS</v>
      </c>
      <c r="C45" s="3" t="str">
        <f>+'CUMUL RESULTAT'!B73</f>
        <v>MASCULIN</v>
      </c>
      <c r="D45" s="3">
        <f>+'CUMUL RESULTAT'!C73</f>
        <v>72</v>
      </c>
      <c r="E45" s="4">
        <f>+'CUMUL RESULTAT'!D73</f>
        <v>0.11141203703703705</v>
      </c>
      <c r="F45" s="4">
        <f>+'CUMUL RESULTAT'!E73</f>
        <v>6.6620370370370371E-2</v>
      </c>
      <c r="G45" s="4">
        <f>+'CUMUL RESULTAT'!F73</f>
        <v>8.0625000000000002E-2</v>
      </c>
      <c r="H45" s="4">
        <f>+'CUMUL RESULTAT'!G73</f>
        <v>6.5960648148148157E-2</v>
      </c>
      <c r="I45" s="12">
        <f t="shared" si="3"/>
        <v>0.17803240740740742</v>
      </c>
      <c r="J45" s="12">
        <f t="shared" si="4"/>
        <v>0.25865740740740739</v>
      </c>
      <c r="K45" s="12">
        <f t="shared" si="5"/>
        <v>0.32461805555555556</v>
      </c>
    </row>
    <row r="46" spans="1:11">
      <c r="A46" s="15">
        <v>45</v>
      </c>
      <c r="B46" s="3" t="str">
        <f>+'CUMUL RESULTAT'!A14</f>
        <v>LA FONTAINE</v>
      </c>
      <c r="C46" s="3" t="str">
        <f>+'CUMUL RESULTAT'!B14</f>
        <v>MASCULIN</v>
      </c>
      <c r="D46" s="3">
        <f>+'CUMUL RESULTAT'!C14</f>
        <v>13</v>
      </c>
      <c r="E46" s="4">
        <f>+'CUMUL RESULTAT'!D14</f>
        <v>0.10569444444444444</v>
      </c>
      <c r="F46" s="4">
        <f>+'CUMUL RESULTAT'!E14</f>
        <v>7.1226851851851861E-2</v>
      </c>
      <c r="G46" s="4">
        <f>+'CUMUL RESULTAT'!F14</f>
        <v>6.9085648148148146E-2</v>
      </c>
      <c r="H46" s="4">
        <f>+'CUMUL RESULTAT'!G14</f>
        <v>7.9606481481481486E-2</v>
      </c>
      <c r="I46" s="12">
        <f t="shared" si="3"/>
        <v>0.1769212962962963</v>
      </c>
      <c r="J46" s="12">
        <f t="shared" si="4"/>
        <v>0.24600694444444443</v>
      </c>
      <c r="K46" s="12">
        <f t="shared" si="5"/>
        <v>0.3256134259259259</v>
      </c>
    </row>
    <row r="47" spans="1:11">
      <c r="A47" s="15">
        <v>46</v>
      </c>
      <c r="B47" s="3" t="str">
        <f>+'CUMUL RESULTAT'!A6</f>
        <v>LES BARBARIANS</v>
      </c>
      <c r="C47" s="3" t="str">
        <f>+'CUMUL RESULTAT'!B6</f>
        <v>MIXTE</v>
      </c>
      <c r="D47" s="3">
        <f>+'CUMUL RESULTAT'!C6</f>
        <v>5</v>
      </c>
      <c r="E47" s="4">
        <f>+'CUMUL RESULTAT'!D6</f>
        <v>0.10207175925925926</v>
      </c>
      <c r="F47" s="4">
        <f>+'CUMUL RESULTAT'!E6</f>
        <v>7.2141203703703707E-2</v>
      </c>
      <c r="G47" s="4">
        <f>+'CUMUL RESULTAT'!F6</f>
        <v>7.2847222222222216E-2</v>
      </c>
      <c r="H47" s="4">
        <f>+'CUMUL RESULTAT'!G6</f>
        <v>7.8703703703703706E-2</v>
      </c>
      <c r="I47" s="12">
        <f t="shared" si="3"/>
        <v>0.17421296296296296</v>
      </c>
      <c r="J47" s="12">
        <f t="shared" si="4"/>
        <v>0.24706018518518519</v>
      </c>
      <c r="K47" s="12">
        <f t="shared" si="5"/>
        <v>0.32576388888888891</v>
      </c>
    </row>
    <row r="48" spans="1:11">
      <c r="A48" s="15">
        <v>47</v>
      </c>
      <c r="B48" s="3" t="str">
        <f>+'CUMUL RESULTAT'!A62</f>
        <v>LES TOU-K-C</v>
      </c>
      <c r="C48" s="3" t="str">
        <f>+'CUMUL RESULTAT'!B62</f>
        <v>MASCULIN</v>
      </c>
      <c r="D48" s="3">
        <f>+'CUMUL RESULTAT'!C62</f>
        <v>61</v>
      </c>
      <c r="E48" s="4">
        <f>+'CUMUL RESULTAT'!D62</f>
        <v>9.5648148148148149E-2</v>
      </c>
      <c r="F48" s="4">
        <f>+'CUMUL RESULTAT'!E62</f>
        <v>6.1238425925925925E-2</v>
      </c>
      <c r="G48" s="4">
        <f>+'CUMUL RESULTAT'!F62</f>
        <v>8.9756944444444445E-2</v>
      </c>
      <c r="H48" s="4">
        <f>+'CUMUL RESULTAT'!G62</f>
        <v>7.9421296296296295E-2</v>
      </c>
      <c r="I48" s="12">
        <f t="shared" si="3"/>
        <v>0.15688657407407408</v>
      </c>
      <c r="J48" s="12">
        <f t="shared" si="4"/>
        <v>0.24664351851851851</v>
      </c>
      <c r="K48" s="12">
        <f t="shared" si="5"/>
        <v>0.32606481481481481</v>
      </c>
    </row>
    <row r="49" spans="1:11">
      <c r="A49" s="15">
        <v>48</v>
      </c>
      <c r="B49" s="3" t="str">
        <f>+'CUMUL RESULTAT'!A53</f>
        <v>FOOTING CHAURAY</v>
      </c>
      <c r="C49" s="3" t="str">
        <f>+'CUMUL RESULTAT'!B53</f>
        <v>MASCULIN</v>
      </c>
      <c r="D49" s="3">
        <f>+'CUMUL RESULTAT'!C53</f>
        <v>52</v>
      </c>
      <c r="E49" s="4">
        <f>+'CUMUL RESULTAT'!D53</f>
        <v>9.8761574074074085E-2</v>
      </c>
      <c r="F49" s="4">
        <f>+'CUMUL RESULTAT'!E53</f>
        <v>6.9502314814814822E-2</v>
      </c>
      <c r="G49" s="4">
        <f>+'CUMUL RESULTAT'!F53</f>
        <v>7.318287037037037E-2</v>
      </c>
      <c r="H49" s="4">
        <f>+'CUMUL RESULTAT'!G53</f>
        <v>8.5393518518518521E-2</v>
      </c>
      <c r="I49" s="12">
        <f t="shared" si="3"/>
        <v>0.16826388888888891</v>
      </c>
      <c r="J49" s="12">
        <f t="shared" si="4"/>
        <v>0.24144675925925929</v>
      </c>
      <c r="K49" s="12">
        <f t="shared" si="5"/>
        <v>0.3268402777777778</v>
      </c>
    </row>
    <row r="50" spans="1:11">
      <c r="A50" s="15">
        <v>49</v>
      </c>
      <c r="B50" s="3" t="str">
        <f>+'CUMUL RESULTAT'!A8</f>
        <v>JOG FORS</v>
      </c>
      <c r="C50" s="3" t="str">
        <f>+'CUMUL RESULTAT'!B8</f>
        <v>MIXTE</v>
      </c>
      <c r="D50" s="3">
        <f>+'CUMUL RESULTAT'!C8</f>
        <v>7</v>
      </c>
      <c r="E50" s="4">
        <f>+'CUMUL RESULTAT'!D8</f>
        <v>0.10371527777777778</v>
      </c>
      <c r="F50" s="4">
        <f>+'CUMUL RESULTAT'!E8</f>
        <v>7.2581018518518517E-2</v>
      </c>
      <c r="G50" s="4">
        <f>+'CUMUL RESULTAT'!F8</f>
        <v>7.8657407407407412E-2</v>
      </c>
      <c r="H50" s="4">
        <f>+'CUMUL RESULTAT'!G8</f>
        <v>7.2210648148148149E-2</v>
      </c>
      <c r="I50" s="12">
        <f t="shared" si="3"/>
        <v>0.17629629629629628</v>
      </c>
      <c r="J50" s="12">
        <f t="shared" si="4"/>
        <v>0.25495370370370368</v>
      </c>
      <c r="K50" s="12">
        <f t="shared" si="5"/>
        <v>0.32716435185185183</v>
      </c>
    </row>
    <row r="51" spans="1:11">
      <c r="A51" s="15">
        <v>50</v>
      </c>
      <c r="B51" s="3" t="str">
        <f>+'CUMUL RESULTAT'!A75</f>
        <v>MELLE TEAM POTES SUPER ONE</v>
      </c>
      <c r="C51" s="3" t="str">
        <f>+'CUMUL RESULTAT'!B75</f>
        <v>MASCULIN</v>
      </c>
      <c r="D51" s="3">
        <f>+'CUMUL RESULTAT'!C75</f>
        <v>74</v>
      </c>
      <c r="E51" s="4">
        <f>+'CUMUL RESULTAT'!D75</f>
        <v>7.604166666666666E-2</v>
      </c>
      <c r="F51" s="4">
        <f>+'CUMUL RESULTAT'!E75</f>
        <v>7.481481481481482E-2</v>
      </c>
      <c r="G51" s="4">
        <f>+'CUMUL RESULTAT'!F75</f>
        <v>7.5266203703703696E-2</v>
      </c>
      <c r="H51" s="4">
        <f>+'CUMUL RESULTAT'!G75</f>
        <v>0.10145833333333333</v>
      </c>
      <c r="I51" s="12">
        <f t="shared" si="3"/>
        <v>0.15085648148148148</v>
      </c>
      <c r="J51" s="12">
        <f t="shared" si="4"/>
        <v>0.22612268518518519</v>
      </c>
      <c r="K51" s="12">
        <f t="shared" si="5"/>
        <v>0.32758101851851851</v>
      </c>
    </row>
    <row r="52" spans="1:11">
      <c r="A52" s="15">
        <v>51</v>
      </c>
      <c r="B52" s="3" t="str">
        <f>+'CUMUL RESULTAT'!A43</f>
        <v>K'MOUSS  TEAM</v>
      </c>
      <c r="C52" s="3" t="str">
        <f>+'CUMUL RESULTAT'!B43</f>
        <v>MASCULIN</v>
      </c>
      <c r="D52" s="3">
        <f>+'CUMUL RESULTAT'!C43</f>
        <v>42</v>
      </c>
      <c r="E52" s="4">
        <f>+'CUMUL RESULTAT'!D43</f>
        <v>9.2592592592592601E-2</v>
      </c>
      <c r="F52" s="4">
        <f>+'CUMUL RESULTAT'!E43</f>
        <v>8.2395833333333335E-2</v>
      </c>
      <c r="G52" s="4">
        <f>+'CUMUL RESULTAT'!F43</f>
        <v>8.4513888888888888E-2</v>
      </c>
      <c r="H52" s="4">
        <f>+'CUMUL RESULTAT'!G43</f>
        <v>7.0335648148148147E-2</v>
      </c>
      <c r="I52" s="12">
        <f t="shared" si="3"/>
        <v>0.17498842592592595</v>
      </c>
      <c r="J52" s="12">
        <f t="shared" si="4"/>
        <v>0.25950231481481484</v>
      </c>
      <c r="K52" s="12">
        <f t="shared" si="5"/>
        <v>0.32983796296296297</v>
      </c>
    </row>
    <row r="53" spans="1:11">
      <c r="A53" s="15">
        <v>52</v>
      </c>
      <c r="B53" s="3" t="str">
        <f>+'CUMUL RESULTAT'!A40</f>
        <v>LENCLOITRE JC 86 N° 1</v>
      </c>
      <c r="C53" s="3" t="str">
        <f>+'CUMUL RESULTAT'!B40</f>
        <v>FEMININ</v>
      </c>
      <c r="D53" s="3">
        <f>+'CUMUL RESULTAT'!C40</f>
        <v>39</v>
      </c>
      <c r="E53" s="4">
        <f>+'CUMUL RESULTAT'!D40</f>
        <v>0.10458333333333332</v>
      </c>
      <c r="F53" s="4">
        <f>+'CUMUL RESULTAT'!E40</f>
        <v>7.8611111111111118E-2</v>
      </c>
      <c r="G53" s="4">
        <f>+'CUMUL RESULTAT'!F40</f>
        <v>7.1284722222222222E-2</v>
      </c>
      <c r="H53" s="4">
        <f>+'CUMUL RESULTAT'!G40</f>
        <v>7.7881944444444448E-2</v>
      </c>
      <c r="I53" s="12">
        <f t="shared" si="3"/>
        <v>0.18319444444444444</v>
      </c>
      <c r="J53" s="12">
        <f t="shared" si="4"/>
        <v>0.25447916666666665</v>
      </c>
      <c r="K53" s="12">
        <f t="shared" si="5"/>
        <v>0.33236111111111111</v>
      </c>
    </row>
    <row r="54" spans="1:11">
      <c r="A54" s="15">
        <v>53</v>
      </c>
      <c r="B54" s="3" t="str">
        <f>+'CUMUL RESULTAT'!A71</f>
        <v>LES G.D.B</v>
      </c>
      <c r="C54" s="3" t="str">
        <f>+'CUMUL RESULTAT'!B71</f>
        <v>MASCULIN</v>
      </c>
      <c r="D54" s="3">
        <f>+'CUMUL RESULTAT'!C71</f>
        <v>70</v>
      </c>
      <c r="E54" s="4">
        <f>+'CUMUL RESULTAT'!D71</f>
        <v>9.7164351851851849E-2</v>
      </c>
      <c r="F54" s="4">
        <f>+'CUMUL RESULTAT'!E71</f>
        <v>7.6203703703703704E-2</v>
      </c>
      <c r="G54" s="4">
        <f>+'CUMUL RESULTAT'!F71</f>
        <v>7.5439814814814821E-2</v>
      </c>
      <c r="H54" s="4">
        <f>+'CUMUL RESULTAT'!G71</f>
        <v>8.4120370370370359E-2</v>
      </c>
      <c r="I54" s="12">
        <f t="shared" si="3"/>
        <v>0.17336805555555557</v>
      </c>
      <c r="J54" s="12">
        <f t="shared" si="4"/>
        <v>0.24880787037037039</v>
      </c>
      <c r="K54" s="12">
        <f t="shared" si="5"/>
        <v>0.33292824074074073</v>
      </c>
    </row>
    <row r="55" spans="1:11">
      <c r="A55" s="15">
        <v>54</v>
      </c>
      <c r="B55" s="3" t="str">
        <f>+'CUMUL RESULTAT'!A61</f>
        <v>LOLO POINT COMME</v>
      </c>
      <c r="C55" s="3" t="str">
        <f>+'CUMUL RESULTAT'!B61</f>
        <v>FEMININ</v>
      </c>
      <c r="D55" s="3">
        <f>+'CUMUL RESULTAT'!C61</f>
        <v>60</v>
      </c>
      <c r="E55" s="4">
        <f>+'CUMUL RESULTAT'!D61</f>
        <v>9.5381944444444436E-2</v>
      </c>
      <c r="F55" s="4">
        <f>+'CUMUL RESULTAT'!E61</f>
        <v>7.6296296296296293E-2</v>
      </c>
      <c r="G55" s="4">
        <f>+'CUMUL RESULTAT'!F61</f>
        <v>7.7199074074074073E-2</v>
      </c>
      <c r="H55" s="4">
        <f>+'CUMUL RESULTAT'!G61</f>
        <v>8.5115740740740742E-2</v>
      </c>
      <c r="I55" s="12">
        <f t="shared" si="3"/>
        <v>0.17167824074074073</v>
      </c>
      <c r="J55" s="12">
        <f t="shared" si="4"/>
        <v>0.24887731481481479</v>
      </c>
      <c r="K55" s="12">
        <f t="shared" si="5"/>
        <v>0.33399305555555553</v>
      </c>
    </row>
    <row r="56" spans="1:11">
      <c r="A56" s="15">
        <v>55</v>
      </c>
      <c r="B56" s="3" t="str">
        <f>+'CUMUL RESULTAT'!A81</f>
        <v>LES FILLES DE NIORT</v>
      </c>
      <c r="C56" s="3" t="str">
        <f>+'CUMUL RESULTAT'!B81</f>
        <v>MIXTE</v>
      </c>
      <c r="D56" s="3">
        <f>+'CUMUL RESULTAT'!C81</f>
        <v>80</v>
      </c>
      <c r="E56" s="4">
        <f>+'CUMUL RESULTAT'!D81</f>
        <v>8.9861111111111114E-2</v>
      </c>
      <c r="F56" s="4">
        <f>+'CUMUL RESULTAT'!E81</f>
        <v>7.0613425925925913E-2</v>
      </c>
      <c r="G56" s="4">
        <f>+'CUMUL RESULTAT'!F81</f>
        <v>8.0578703703703694E-2</v>
      </c>
      <c r="H56" s="4">
        <f>+'CUMUL RESULTAT'!G81</f>
        <v>9.3506944444444448E-2</v>
      </c>
      <c r="I56" s="12">
        <f t="shared" si="3"/>
        <v>0.16047453703703701</v>
      </c>
      <c r="J56" s="12">
        <f t="shared" si="4"/>
        <v>0.24105324074074069</v>
      </c>
      <c r="K56" s="12">
        <f t="shared" si="5"/>
        <v>0.33456018518518515</v>
      </c>
    </row>
    <row r="57" spans="1:11">
      <c r="A57" s="15">
        <v>56</v>
      </c>
      <c r="B57" s="3" t="str">
        <f>+'CUMUL RESULTAT'!A67</f>
        <v>LES PAPILLONS DE CHARCOT 1</v>
      </c>
      <c r="C57" s="3" t="str">
        <f>+'CUMUL RESULTAT'!B67</f>
        <v>MASCULIN</v>
      </c>
      <c r="D57" s="3">
        <f>+'CUMUL RESULTAT'!C67</f>
        <v>66</v>
      </c>
      <c r="E57" s="4">
        <f>+'CUMUL RESULTAT'!D67</f>
        <v>8.1689814814814812E-2</v>
      </c>
      <c r="F57" s="4">
        <f>+'CUMUL RESULTAT'!E67</f>
        <v>8.2152777777777783E-2</v>
      </c>
      <c r="G57" s="4">
        <f>+'CUMUL RESULTAT'!F67</f>
        <v>7.7615740740740735E-2</v>
      </c>
      <c r="H57" s="4">
        <f>+'CUMUL RESULTAT'!G67</f>
        <v>9.4398148148148134E-2</v>
      </c>
      <c r="I57" s="12">
        <f t="shared" si="3"/>
        <v>0.1638425925925926</v>
      </c>
      <c r="J57" s="12">
        <f t="shared" si="4"/>
        <v>0.24145833333333333</v>
      </c>
      <c r="K57" s="12">
        <f t="shared" si="5"/>
        <v>0.33585648148148145</v>
      </c>
    </row>
    <row r="58" spans="1:11">
      <c r="A58" s="15">
        <v>57</v>
      </c>
      <c r="B58" s="3" t="str">
        <f>+'CUMUL RESULTAT'!A52</f>
        <v>LES FLECHES DE GLENIC</v>
      </c>
      <c r="C58" s="3" t="str">
        <f>+'CUMUL RESULTAT'!B52</f>
        <v>MIXTE</v>
      </c>
      <c r="D58" s="3">
        <f>+'CUMUL RESULTAT'!C52</f>
        <v>51</v>
      </c>
      <c r="E58" s="4">
        <f>+'CUMUL RESULTAT'!D52</f>
        <v>9.4791666666666663E-2</v>
      </c>
      <c r="F58" s="4">
        <f>+'CUMUL RESULTAT'!E52</f>
        <v>7.3020833333333326E-2</v>
      </c>
      <c r="G58" s="4">
        <f>+'CUMUL RESULTAT'!F52</f>
        <v>8.3738425925925938E-2</v>
      </c>
      <c r="H58" s="4">
        <f>+'CUMUL RESULTAT'!G52</f>
        <v>8.4745370370370374E-2</v>
      </c>
      <c r="I58" s="12">
        <f t="shared" si="3"/>
        <v>0.16781249999999998</v>
      </c>
      <c r="J58" s="12">
        <f t="shared" si="4"/>
        <v>0.25155092592592593</v>
      </c>
      <c r="K58" s="12">
        <f t="shared" si="5"/>
        <v>0.33629629629629632</v>
      </c>
    </row>
    <row r="59" spans="1:11">
      <c r="A59" s="15">
        <v>58</v>
      </c>
      <c r="B59" s="3" t="str">
        <f>+'CUMUL RESULTAT'!A26</f>
        <v>CASC NIORT</v>
      </c>
      <c r="C59" s="3" t="str">
        <f>+'CUMUL RESULTAT'!B26</f>
        <v>MASCULIN</v>
      </c>
      <c r="D59" s="3">
        <f>+'CUMUL RESULTAT'!C26</f>
        <v>25</v>
      </c>
      <c r="E59" s="4">
        <f>+'CUMUL RESULTAT'!D26</f>
        <v>0.10243055555555557</v>
      </c>
      <c r="F59" s="4">
        <f>+'CUMUL RESULTAT'!E26</f>
        <v>8.0497685185185186E-2</v>
      </c>
      <c r="G59" s="4">
        <f>+'CUMUL RESULTAT'!F26</f>
        <v>7.9965277777777774E-2</v>
      </c>
      <c r="H59" s="4">
        <f>+'CUMUL RESULTAT'!G26</f>
        <v>7.4560185185185188E-2</v>
      </c>
      <c r="I59" s="12">
        <f t="shared" si="3"/>
        <v>0.18292824074074077</v>
      </c>
      <c r="J59" s="12">
        <f t="shared" si="4"/>
        <v>0.26289351851851855</v>
      </c>
      <c r="K59" s="12">
        <f t="shared" si="5"/>
        <v>0.33745370370370376</v>
      </c>
    </row>
    <row r="60" spans="1:11">
      <c r="A60" s="15">
        <v>59</v>
      </c>
      <c r="B60" s="3" t="str">
        <f>+'CUMUL RESULTAT'!A76</f>
        <v>MELLE TEAM POTES MAXI TOUX</v>
      </c>
      <c r="C60" s="3" t="str">
        <f>+'CUMUL RESULTAT'!B76</f>
        <v>MASCULIN</v>
      </c>
      <c r="D60" s="3">
        <f>+'CUMUL RESULTAT'!C76</f>
        <v>75</v>
      </c>
      <c r="E60" s="4">
        <f>+'CUMUL RESULTAT'!D76</f>
        <v>8.6053240740740736E-2</v>
      </c>
      <c r="F60" s="4">
        <f>+'CUMUL RESULTAT'!E76</f>
        <v>8.0810185185185179E-2</v>
      </c>
      <c r="G60" s="4">
        <f>+'CUMUL RESULTAT'!F76</f>
        <v>8.143518518518518E-2</v>
      </c>
      <c r="H60" s="4">
        <f>+'CUMUL RESULTAT'!G76</f>
        <v>9.0821759259259269E-2</v>
      </c>
      <c r="I60" s="12">
        <f t="shared" si="3"/>
        <v>0.1668634259259259</v>
      </c>
      <c r="J60" s="12">
        <f t="shared" si="4"/>
        <v>0.24829861111111107</v>
      </c>
      <c r="K60" s="12">
        <f t="shared" si="5"/>
        <v>0.33912037037037035</v>
      </c>
    </row>
    <row r="61" spans="1:11">
      <c r="A61" s="15">
        <v>60</v>
      </c>
      <c r="B61" s="3" t="str">
        <f>+'CUMUL RESULTAT'!A29</f>
        <v>LA L'EGRAY'S CLUB</v>
      </c>
      <c r="C61" s="3" t="str">
        <f>+'CUMUL RESULTAT'!B29</f>
        <v>MASCULIN</v>
      </c>
      <c r="D61" s="3">
        <f>+'CUMUL RESULTAT'!C29</f>
        <v>28</v>
      </c>
      <c r="E61" s="4">
        <f>+'CUMUL RESULTAT'!D29</f>
        <v>0.11062499999999999</v>
      </c>
      <c r="F61" s="4">
        <f>+'CUMUL RESULTAT'!E29</f>
        <v>7.4722222222222232E-2</v>
      </c>
      <c r="G61" s="4">
        <f>+'CUMUL RESULTAT'!F29</f>
        <v>8.0868055555555554E-2</v>
      </c>
      <c r="H61" s="4">
        <f>+'CUMUL RESULTAT'!G29</f>
        <v>7.3217592592592584E-2</v>
      </c>
      <c r="I61" s="12">
        <f t="shared" si="3"/>
        <v>0.18534722222222222</v>
      </c>
      <c r="J61" s="12">
        <f t="shared" si="4"/>
        <v>0.26621527777777776</v>
      </c>
      <c r="K61" s="12">
        <f t="shared" si="5"/>
        <v>0.33943287037037034</v>
      </c>
    </row>
    <row r="62" spans="1:11">
      <c r="A62" s="15">
        <v>61</v>
      </c>
      <c r="B62" s="3" t="str">
        <f>+'CUMUL RESULTAT'!A46</f>
        <v>COURIR A COULOMBIERS 2</v>
      </c>
      <c r="C62" s="3" t="str">
        <f>+'CUMUL RESULTAT'!B46</f>
        <v>MASCULIN</v>
      </c>
      <c r="D62" s="3">
        <f>+'CUMUL RESULTAT'!C46</f>
        <v>45</v>
      </c>
      <c r="E62" s="4">
        <f>+'CUMUL RESULTAT'!D46</f>
        <v>0.10626157407407406</v>
      </c>
      <c r="F62" s="4">
        <f>+'CUMUL RESULTAT'!E46</f>
        <v>8.4548611111111116E-2</v>
      </c>
      <c r="G62" s="4">
        <f>+'CUMUL RESULTAT'!F46</f>
        <v>7.8101851851851853E-2</v>
      </c>
      <c r="H62" s="4">
        <f>+'CUMUL RESULTAT'!G46</f>
        <v>7.1574074074074082E-2</v>
      </c>
      <c r="I62" s="12">
        <f t="shared" si="3"/>
        <v>0.19081018518518517</v>
      </c>
      <c r="J62" s="12">
        <f t="shared" si="4"/>
        <v>0.26891203703703703</v>
      </c>
      <c r="K62" s="12">
        <f t="shared" si="5"/>
        <v>0.3404861111111111</v>
      </c>
    </row>
    <row r="63" spans="1:11">
      <c r="A63" s="15">
        <v>62</v>
      </c>
      <c r="B63" s="3" t="str">
        <f>+'CUMUL RESULTAT'!A37</f>
        <v>SPIRIDON 16</v>
      </c>
      <c r="C63" s="3" t="str">
        <f>+'CUMUL RESULTAT'!B37</f>
        <v>MASCULIN</v>
      </c>
      <c r="D63" s="3">
        <f>+'CUMUL RESULTAT'!C37</f>
        <v>36</v>
      </c>
      <c r="E63" s="4">
        <f>+'CUMUL RESULTAT'!D37</f>
        <v>8.6631944444444442E-2</v>
      </c>
      <c r="F63" s="4">
        <f>+'CUMUL RESULTAT'!E37</f>
        <v>8.2476851851851843E-2</v>
      </c>
      <c r="G63" s="4">
        <f>+'CUMUL RESULTAT'!F37</f>
        <v>7.7048611111111109E-2</v>
      </c>
      <c r="H63" s="4">
        <f>+'CUMUL RESULTAT'!G37</f>
        <v>9.449074074074075E-2</v>
      </c>
      <c r="I63" s="12">
        <f t="shared" si="3"/>
        <v>0.16910879629629627</v>
      </c>
      <c r="J63" s="12">
        <f t="shared" si="4"/>
        <v>0.24615740740740738</v>
      </c>
      <c r="K63" s="12">
        <f t="shared" si="5"/>
        <v>0.34064814814814814</v>
      </c>
    </row>
    <row r="64" spans="1:11">
      <c r="A64" s="15">
        <v>63</v>
      </c>
      <c r="B64" s="3" t="str">
        <f>+'CUMUL RESULTAT'!A49</f>
        <v>LES COUREURS DU DIMANCHE</v>
      </c>
      <c r="C64" s="3" t="str">
        <f>+'CUMUL RESULTAT'!B49</f>
        <v>MIXTE</v>
      </c>
      <c r="D64" s="3">
        <f>+'CUMUL RESULTAT'!C49</f>
        <v>48</v>
      </c>
      <c r="E64" s="4">
        <f>+'CUMUL RESULTAT'!D49</f>
        <v>9.2384259259259263E-2</v>
      </c>
      <c r="F64" s="4">
        <f>+'CUMUL RESULTAT'!E49</f>
        <v>8.4374999999999992E-2</v>
      </c>
      <c r="G64" s="4">
        <f>+'CUMUL RESULTAT'!F49</f>
        <v>8.3923611111111115E-2</v>
      </c>
      <c r="H64" s="4">
        <f>+'CUMUL RESULTAT'!G49</f>
        <v>8.0740740740740738E-2</v>
      </c>
      <c r="I64" s="12">
        <f t="shared" si="3"/>
        <v>0.17675925925925925</v>
      </c>
      <c r="J64" s="12">
        <f t="shared" si="4"/>
        <v>0.26068287037037036</v>
      </c>
      <c r="K64" s="12">
        <f t="shared" si="5"/>
        <v>0.34142361111111108</v>
      </c>
    </row>
    <row r="65" spans="1:11">
      <c r="A65" s="15">
        <v>64</v>
      </c>
      <c r="B65" s="3" t="str">
        <f>+'CUMUL RESULTAT'!A47</f>
        <v>COURIR A COULOMBIERS 3</v>
      </c>
      <c r="C65" s="3" t="str">
        <f>+'CUMUL RESULTAT'!B47</f>
        <v>MASCULIN</v>
      </c>
      <c r="D65" s="3">
        <f>+'CUMUL RESULTAT'!C47</f>
        <v>46</v>
      </c>
      <c r="E65" s="4">
        <f>+'CUMUL RESULTAT'!D47</f>
        <v>8.1793981481481481E-2</v>
      </c>
      <c r="F65" s="4">
        <f>+'CUMUL RESULTAT'!E47</f>
        <v>8.4571759259259263E-2</v>
      </c>
      <c r="G65" s="4">
        <f>+'CUMUL RESULTAT'!F47</f>
        <v>8.9768518518518525E-2</v>
      </c>
      <c r="H65" s="4">
        <f>+'CUMUL RESULTAT'!G47</f>
        <v>8.7141203703703707E-2</v>
      </c>
      <c r="I65" s="12">
        <f t="shared" si="3"/>
        <v>0.16636574074074073</v>
      </c>
      <c r="J65" s="12">
        <f t="shared" si="4"/>
        <v>0.25613425925925926</v>
      </c>
      <c r="K65" s="12">
        <f t="shared" si="5"/>
        <v>0.34327546296296296</v>
      </c>
    </row>
    <row r="66" spans="1:11">
      <c r="A66" s="15">
        <v>65</v>
      </c>
      <c r="B66" s="3" t="str">
        <f>+'CUMUL RESULTAT'!A24</f>
        <v>LES GARS MELLE</v>
      </c>
      <c r="C66" s="3" t="str">
        <f>+'CUMUL RESULTAT'!B24</f>
        <v>MASCULIN</v>
      </c>
      <c r="D66" s="3">
        <f>+'CUMUL RESULTAT'!C24</f>
        <v>23</v>
      </c>
      <c r="E66" s="4">
        <f>+'CUMUL RESULTAT'!D24</f>
        <v>9.7002314814814805E-2</v>
      </c>
      <c r="F66" s="4">
        <f>+'CUMUL RESULTAT'!E24</f>
        <v>7.6388888888888895E-2</v>
      </c>
      <c r="G66" s="4">
        <f>+'CUMUL RESULTAT'!F24</f>
        <v>8.2372685185185188E-2</v>
      </c>
      <c r="H66" s="4">
        <f>+'CUMUL RESULTAT'!G24</f>
        <v>8.7650462962962972E-2</v>
      </c>
      <c r="I66" s="12">
        <f t="shared" ref="I66:I81" si="6">IF(SUM(E66:F66)=0,"",SUM(E66:F66))</f>
        <v>0.1733912037037037</v>
      </c>
      <c r="J66" s="12">
        <f t="shared" ref="J66:J81" si="7">IF(SUM(E66:G66)=0,"",SUM(E66:G66))</f>
        <v>0.2557638888888889</v>
      </c>
      <c r="K66" s="12">
        <f t="shared" ref="K66:K81" si="8">IF(SUM(E66:H66)=0,"",SUM(E66:H66))</f>
        <v>0.34341435185185187</v>
      </c>
    </row>
    <row r="67" spans="1:11">
      <c r="A67" s="15">
        <v>66</v>
      </c>
      <c r="B67" s="3" t="str">
        <f>+'CUMUL RESULTAT'!A38</f>
        <v>CHICKEN RUN 79</v>
      </c>
      <c r="C67" s="3" t="str">
        <f>+'CUMUL RESULTAT'!B38</f>
        <v>MASCULIN</v>
      </c>
      <c r="D67" s="3">
        <f>+'CUMUL RESULTAT'!C38</f>
        <v>37</v>
      </c>
      <c r="E67" s="4">
        <f>+'CUMUL RESULTAT'!D38</f>
        <v>8.9675925925925923E-2</v>
      </c>
      <c r="F67" s="4">
        <f>+'CUMUL RESULTAT'!E38</f>
        <v>7.9733796296296303E-2</v>
      </c>
      <c r="G67" s="4">
        <f>+'CUMUL RESULTAT'!F38</f>
        <v>9.0486111111111114E-2</v>
      </c>
      <c r="H67" s="4">
        <f>+'CUMUL RESULTAT'!G38</f>
        <v>8.4722222222222213E-2</v>
      </c>
      <c r="I67" s="12">
        <f t="shared" si="6"/>
        <v>0.16940972222222223</v>
      </c>
      <c r="J67" s="12">
        <f t="shared" si="7"/>
        <v>0.25989583333333333</v>
      </c>
      <c r="K67" s="12">
        <f t="shared" si="8"/>
        <v>0.34461805555555552</v>
      </c>
    </row>
    <row r="68" spans="1:11">
      <c r="A68" s="15">
        <v>67</v>
      </c>
      <c r="B68" s="3" t="str">
        <f>+'CUMUL RESULTAT'!A2</f>
        <v>LES LINELLOUSINS</v>
      </c>
      <c r="C68" s="3" t="str">
        <f>+'CUMUL RESULTAT'!B2</f>
        <v>MIXTE</v>
      </c>
      <c r="D68" s="3">
        <f>+'CUMUL RESULTAT'!C2</f>
        <v>1</v>
      </c>
      <c r="E68" s="4">
        <f>+'CUMUL RESULTAT'!D2</f>
        <v>0.10400462962962963</v>
      </c>
      <c r="F68" s="4">
        <f>+'CUMUL RESULTAT'!E2</f>
        <v>7.0011574074074087E-2</v>
      </c>
      <c r="G68" s="4">
        <f>+'CUMUL RESULTAT'!F2</f>
        <v>7.587962962962963E-2</v>
      </c>
      <c r="H68" s="4">
        <f>+'CUMUL RESULTAT'!G2</f>
        <v>9.4756944444444449E-2</v>
      </c>
      <c r="I68" s="12">
        <f t="shared" si="6"/>
        <v>0.17401620370370371</v>
      </c>
      <c r="J68" s="12">
        <f t="shared" si="7"/>
        <v>0.24989583333333334</v>
      </c>
      <c r="K68" s="12">
        <f t="shared" si="8"/>
        <v>0.34465277777777781</v>
      </c>
    </row>
    <row r="69" spans="1:11">
      <c r="A69" s="15">
        <v>68</v>
      </c>
      <c r="B69" s="3" t="str">
        <f>+'CUMUL RESULTAT'!A72</f>
        <v>LES 12-14 NIORT HDC</v>
      </c>
      <c r="C69" s="3" t="str">
        <f>+'CUMUL RESULTAT'!B72</f>
        <v>MIXTE</v>
      </c>
      <c r="D69" s="3">
        <f>+'CUMUL RESULTAT'!C72</f>
        <v>71</v>
      </c>
      <c r="E69" s="4">
        <f>+'CUMUL RESULTAT'!D72</f>
        <v>8.9618055555555562E-2</v>
      </c>
      <c r="F69" s="4">
        <f>+'CUMUL RESULTAT'!E72</f>
        <v>7.2719907407407414E-2</v>
      </c>
      <c r="G69" s="4">
        <f>+'CUMUL RESULTAT'!F72</f>
        <v>7.6087962962962954E-2</v>
      </c>
      <c r="H69" s="4">
        <f>+'CUMUL RESULTAT'!G72</f>
        <v>0.10869212962962964</v>
      </c>
      <c r="I69" s="12">
        <f t="shared" si="6"/>
        <v>0.16233796296296299</v>
      </c>
      <c r="J69" s="12">
        <f t="shared" si="7"/>
        <v>0.23842592592592593</v>
      </c>
      <c r="K69" s="12">
        <f t="shared" si="8"/>
        <v>0.34711805555555558</v>
      </c>
    </row>
    <row r="70" spans="1:11">
      <c r="A70" s="15">
        <v>69</v>
      </c>
      <c r="B70" s="3" t="str">
        <f>+'CUMUL RESULTAT'!A41</f>
        <v>LENCLOITRE JC 86 N° 2</v>
      </c>
      <c r="C70" s="3" t="str">
        <f>+'CUMUL RESULTAT'!B41</f>
        <v>MASCULIN</v>
      </c>
      <c r="D70" s="3">
        <f>+'CUMUL RESULTAT'!C41</f>
        <v>40</v>
      </c>
      <c r="E70" s="4">
        <f>+'CUMUL RESULTAT'!D41</f>
        <v>0.10559027777777778</v>
      </c>
      <c r="F70" s="4">
        <f>+'CUMUL RESULTAT'!E41</f>
        <v>8.851851851851851E-2</v>
      </c>
      <c r="G70" s="4">
        <f>+'CUMUL RESULTAT'!F41</f>
        <v>7.5381944444444446E-2</v>
      </c>
      <c r="H70" s="4">
        <f>+'CUMUL RESULTAT'!G41</f>
        <v>8.143518518518518E-2</v>
      </c>
      <c r="I70" s="12">
        <f t="shared" si="6"/>
        <v>0.19410879629629629</v>
      </c>
      <c r="J70" s="12">
        <f t="shared" si="7"/>
        <v>0.26949074074074075</v>
      </c>
      <c r="K70" s="12">
        <f t="shared" si="8"/>
        <v>0.35092592592592592</v>
      </c>
    </row>
    <row r="71" spans="1:11">
      <c r="A71" s="15">
        <v>70</v>
      </c>
      <c r="B71" s="3" t="str">
        <f>+'CUMUL RESULTAT'!A30</f>
        <v>FOULEES RENE CAILLE</v>
      </c>
      <c r="C71" s="3" t="str">
        <f>+'CUMUL RESULTAT'!B30</f>
        <v>MASCULIN</v>
      </c>
      <c r="D71" s="3">
        <f>+'CUMUL RESULTAT'!C30</f>
        <v>29</v>
      </c>
      <c r="E71" s="4">
        <f>+'CUMUL RESULTAT'!D30</f>
        <v>9.5370370370370369E-2</v>
      </c>
      <c r="F71" s="4">
        <f>+'CUMUL RESULTAT'!E30</f>
        <v>8.0300925925925928E-2</v>
      </c>
      <c r="G71" s="4">
        <f>+'CUMUL RESULTAT'!F30</f>
        <v>8.1597222222222224E-2</v>
      </c>
      <c r="H71" s="4">
        <f>+'CUMUL RESULTAT'!G30</f>
        <v>9.4398148148148134E-2</v>
      </c>
      <c r="I71" s="12">
        <f t="shared" si="6"/>
        <v>0.1756712962962963</v>
      </c>
      <c r="J71" s="12">
        <f t="shared" si="7"/>
        <v>0.25726851851851851</v>
      </c>
      <c r="K71" s="12">
        <f t="shared" si="8"/>
        <v>0.35166666666666663</v>
      </c>
    </row>
    <row r="72" spans="1:11">
      <c r="A72" s="15">
        <v>71</v>
      </c>
      <c r="B72" s="3" t="str">
        <f>+'CUMUL RESULTAT'!A5</f>
        <v>LES SURGERIENS 1</v>
      </c>
      <c r="C72" s="3" t="str">
        <f>+'CUMUL RESULTAT'!B5</f>
        <v>MIXTE</v>
      </c>
      <c r="D72" s="3">
        <f>+'CUMUL RESULTAT'!C5</f>
        <v>4</v>
      </c>
      <c r="E72" s="4">
        <f>+'CUMUL RESULTAT'!D5</f>
        <v>8.9780092592592606E-2</v>
      </c>
      <c r="F72" s="4">
        <f>+'CUMUL RESULTAT'!E5</f>
        <v>7.4305555555555555E-2</v>
      </c>
      <c r="G72" s="4">
        <f>+'CUMUL RESULTAT'!F5</f>
        <v>8.895833333333332E-2</v>
      </c>
      <c r="H72" s="4">
        <f>+'CUMUL RESULTAT'!G5</f>
        <v>9.8900462962962954E-2</v>
      </c>
      <c r="I72" s="12">
        <f t="shared" si="6"/>
        <v>0.16408564814814816</v>
      </c>
      <c r="J72" s="12">
        <f t="shared" si="7"/>
        <v>0.25304398148148149</v>
      </c>
      <c r="K72" s="12">
        <f t="shared" si="8"/>
        <v>0.35194444444444445</v>
      </c>
    </row>
    <row r="73" spans="1:11">
      <c r="A73" s="15">
        <v>72</v>
      </c>
      <c r="B73" s="3" t="str">
        <f>+'CUMUL RESULTAT'!A74</f>
        <v>LES 12-14 NIORT TIP TOP</v>
      </c>
      <c r="C73" s="3" t="str">
        <f>+'CUMUL RESULTAT'!B74</f>
        <v>MIXTE</v>
      </c>
      <c r="D73" s="3">
        <f>+'CUMUL RESULTAT'!C74</f>
        <v>73</v>
      </c>
      <c r="E73" s="4">
        <f>+'CUMUL RESULTAT'!D74</f>
        <v>9.6400462962962966E-2</v>
      </c>
      <c r="F73" s="4">
        <f>+'CUMUL RESULTAT'!E74</f>
        <v>6.8738425925925925E-2</v>
      </c>
      <c r="G73" s="4">
        <f>+'CUMUL RESULTAT'!F74</f>
        <v>9.331018518518519E-2</v>
      </c>
      <c r="H73" s="4">
        <f>+'CUMUL RESULTAT'!G74</f>
        <v>9.807870370370371E-2</v>
      </c>
      <c r="I73" s="12">
        <f t="shared" si="6"/>
        <v>0.16513888888888889</v>
      </c>
      <c r="J73" s="12">
        <f t="shared" si="7"/>
        <v>0.25844907407407408</v>
      </c>
      <c r="K73" s="12">
        <f t="shared" si="8"/>
        <v>0.35652777777777778</v>
      </c>
    </row>
    <row r="74" spans="1:11">
      <c r="A74" s="15">
        <v>73</v>
      </c>
      <c r="B74" s="3" t="str">
        <f>+'CUMUL RESULTAT'!A31</f>
        <v>FMSC</v>
      </c>
      <c r="C74" s="3" t="str">
        <f>+'CUMUL RESULTAT'!B31</f>
        <v>MASCULIN</v>
      </c>
      <c r="D74" s="3">
        <f>+'CUMUL RESULTAT'!C31</f>
        <v>30</v>
      </c>
      <c r="E74" s="4">
        <f>+'CUMUL RESULTAT'!D31</f>
        <v>9.6932870370370364E-2</v>
      </c>
      <c r="F74" s="4">
        <f>+'CUMUL RESULTAT'!E31</f>
        <v>9.7557870370370378E-2</v>
      </c>
      <c r="G74" s="4">
        <f>+'CUMUL RESULTAT'!F31</f>
        <v>7.9074074074074074E-2</v>
      </c>
      <c r="H74" s="4">
        <f>+'CUMUL RESULTAT'!G31</f>
        <v>8.4317129629629631E-2</v>
      </c>
      <c r="I74" s="12">
        <f t="shared" si="6"/>
        <v>0.19449074074074074</v>
      </c>
      <c r="J74" s="12">
        <f t="shared" si="7"/>
        <v>0.27356481481481482</v>
      </c>
      <c r="K74" s="12">
        <f t="shared" si="8"/>
        <v>0.35788194444444443</v>
      </c>
    </row>
    <row r="75" spans="1:11">
      <c r="A75" s="15">
        <v>74</v>
      </c>
      <c r="B75" s="3" t="str">
        <f>+'CUMUL RESULTAT'!A70</f>
        <v>FEVE 79</v>
      </c>
      <c r="C75" s="3" t="str">
        <f>+'CUMUL RESULTAT'!B70</f>
        <v>FEMININ</v>
      </c>
      <c r="D75" s="3">
        <f>+'CUMUL RESULTAT'!C70</f>
        <v>69</v>
      </c>
      <c r="E75" s="4">
        <f>+'CUMUL RESULTAT'!D70</f>
        <v>0.11914351851851852</v>
      </c>
      <c r="F75" s="4">
        <f>+'CUMUL RESULTAT'!E70</f>
        <v>7.9050925925925927E-2</v>
      </c>
      <c r="G75" s="4">
        <f>+'CUMUL RESULTAT'!F70</f>
        <v>7.9328703703703707E-2</v>
      </c>
      <c r="H75" s="4">
        <f>+'CUMUL RESULTAT'!G70</f>
        <v>8.4560185185185197E-2</v>
      </c>
      <c r="I75" s="12">
        <f t="shared" si="6"/>
        <v>0.19819444444444445</v>
      </c>
      <c r="J75" s="12">
        <f t="shared" si="7"/>
        <v>0.27752314814814816</v>
      </c>
      <c r="K75" s="12">
        <f t="shared" si="8"/>
        <v>0.36208333333333337</v>
      </c>
    </row>
    <row r="76" spans="1:11">
      <c r="A76" s="15">
        <v>75</v>
      </c>
      <c r="B76" s="3" t="str">
        <f>+'CUMUL RESULTAT'!A68</f>
        <v>LES PAPILLONS DE CHARCOT 2</v>
      </c>
      <c r="C76" s="3" t="str">
        <f>+'CUMUL RESULTAT'!B68</f>
        <v>FEMININ</v>
      </c>
      <c r="D76" s="3">
        <f>+'CUMUL RESULTAT'!C68</f>
        <v>67</v>
      </c>
      <c r="E76" s="4">
        <f>+'CUMUL RESULTAT'!D68</f>
        <v>0.11456018518518518</v>
      </c>
      <c r="F76" s="4">
        <f>+'CUMUL RESULTAT'!E68</f>
        <v>8.0289351851851862E-2</v>
      </c>
      <c r="G76" s="4">
        <f>+'CUMUL RESULTAT'!F68</f>
        <v>7.7627314814814816E-2</v>
      </c>
      <c r="H76" s="4">
        <f>+'CUMUL RESULTAT'!G68</f>
        <v>9.4421296296296295E-2</v>
      </c>
      <c r="I76" s="12">
        <f t="shared" si="6"/>
        <v>0.19484953703703706</v>
      </c>
      <c r="J76" s="12">
        <f t="shared" si="7"/>
        <v>0.27247685185185189</v>
      </c>
      <c r="K76" s="12">
        <f t="shared" si="8"/>
        <v>0.3668981481481482</v>
      </c>
    </row>
    <row r="77" spans="1:11">
      <c r="A77" s="15">
        <v>76</v>
      </c>
      <c r="B77" s="3" t="str">
        <f>+'CUMUL RESULTAT'!A63</f>
        <v>LES ESCARGOTS MELUSINE</v>
      </c>
      <c r="C77" s="3" t="str">
        <f>+'CUMUL RESULTAT'!B63</f>
        <v>FEMININ</v>
      </c>
      <c r="D77" s="3">
        <f>+'CUMUL RESULTAT'!C63</f>
        <v>62</v>
      </c>
      <c r="E77" s="4">
        <f>+'CUMUL RESULTAT'!D63</f>
        <v>0.11061342592592593</v>
      </c>
      <c r="F77" s="4">
        <f>+'CUMUL RESULTAT'!E63</f>
        <v>7.2384259259259259E-2</v>
      </c>
      <c r="G77" s="4">
        <f>+'CUMUL RESULTAT'!F63</f>
        <v>8.9768518518518525E-2</v>
      </c>
      <c r="H77" s="4">
        <f>+'CUMUL RESULTAT'!G63</f>
        <v>9.6875000000000003E-2</v>
      </c>
      <c r="I77" s="12">
        <f t="shared" si="6"/>
        <v>0.18299768518518519</v>
      </c>
      <c r="J77" s="12">
        <f t="shared" si="7"/>
        <v>0.27276620370370375</v>
      </c>
      <c r="K77" s="12">
        <f t="shared" si="8"/>
        <v>0.36964120370370374</v>
      </c>
    </row>
    <row r="78" spans="1:11">
      <c r="A78" s="15">
        <v>77</v>
      </c>
      <c r="B78" s="3" t="str">
        <f>+'CUMUL RESULTAT'!A4</f>
        <v>LES FORS'MIDABLES</v>
      </c>
      <c r="C78" s="3" t="str">
        <f>+'CUMUL RESULTAT'!B4</f>
        <v>MIXTE</v>
      </c>
      <c r="D78" s="3">
        <f>+'CUMUL RESULTAT'!C4</f>
        <v>3</v>
      </c>
      <c r="E78" s="4">
        <f>+'CUMUL RESULTAT'!D4</f>
        <v>9.0949074074074085E-2</v>
      </c>
      <c r="F78" s="4">
        <f>+'CUMUL RESULTAT'!E4</f>
        <v>7.6307870370370359E-2</v>
      </c>
      <c r="G78" s="4">
        <f>+'CUMUL RESULTAT'!F4</f>
        <v>9.4513888888888897E-2</v>
      </c>
      <c r="H78" s="4">
        <f>+'CUMUL RESULTAT'!G4</f>
        <v>0.11162037037037037</v>
      </c>
      <c r="I78" s="12">
        <f t="shared" si="6"/>
        <v>0.16725694444444444</v>
      </c>
      <c r="J78" s="12">
        <f t="shared" si="7"/>
        <v>0.26177083333333334</v>
      </c>
      <c r="K78" s="12">
        <f t="shared" si="8"/>
        <v>0.37339120370370371</v>
      </c>
    </row>
    <row r="79" spans="1:11">
      <c r="A79" s="15">
        <v>78</v>
      </c>
      <c r="B79" s="3" t="str">
        <f>+'CUMUL RESULTAT'!A45</f>
        <v>COURIR A COULOMBIERS 1</v>
      </c>
      <c r="C79" s="3" t="str">
        <f>+'CUMUL RESULTAT'!B45</f>
        <v>MIXTE</v>
      </c>
      <c r="D79" s="3">
        <f>+'CUMUL RESULTAT'!C45</f>
        <v>44</v>
      </c>
      <c r="E79" s="4">
        <f>+'CUMUL RESULTAT'!D45</f>
        <v>0.10756944444444444</v>
      </c>
      <c r="F79" s="4">
        <f>+'CUMUL RESULTAT'!E45</f>
        <v>9.7453703703703709E-2</v>
      </c>
      <c r="G79" s="4">
        <f>+'CUMUL RESULTAT'!F45</f>
        <v>8.0752314814814818E-2</v>
      </c>
      <c r="H79" s="4">
        <f>+'CUMUL RESULTAT'!G45</f>
        <v>9.3622685185185184E-2</v>
      </c>
      <c r="I79" s="12">
        <f t="shared" si="6"/>
        <v>0.20502314814814815</v>
      </c>
      <c r="J79" s="12">
        <f t="shared" si="7"/>
        <v>0.28577546296296297</v>
      </c>
      <c r="K79" s="12">
        <f t="shared" si="8"/>
        <v>0.37939814814814815</v>
      </c>
    </row>
    <row r="80" spans="1:11">
      <c r="A80" s="15">
        <v>79</v>
      </c>
      <c r="B80" s="3" t="str">
        <f>+'CUMUL RESULTAT'!A50</f>
        <v>LES FEES DE GLENIC</v>
      </c>
      <c r="C80" s="3" t="str">
        <f>+'CUMUL RESULTAT'!B50</f>
        <v>FEMININ</v>
      </c>
      <c r="D80" s="3">
        <f>+'CUMUL RESULTAT'!C50</f>
        <v>49</v>
      </c>
      <c r="E80" s="4">
        <f>+'CUMUL RESULTAT'!D50</f>
        <v>0.10739583333333334</v>
      </c>
      <c r="F80" s="4">
        <f>+'CUMUL RESULTAT'!E50</f>
        <v>8.4259259259259256E-2</v>
      </c>
      <c r="G80" s="4">
        <f>+'CUMUL RESULTAT'!F50</f>
        <v>9.4293981481481479E-2</v>
      </c>
      <c r="H80" s="4">
        <f>+'CUMUL RESULTAT'!G50</f>
        <v>9.5196759259259259E-2</v>
      </c>
      <c r="I80" s="12">
        <f t="shared" si="6"/>
        <v>0.19165509259259261</v>
      </c>
      <c r="J80" s="12">
        <f t="shared" si="7"/>
        <v>0.28594907407407411</v>
      </c>
      <c r="K80" s="12">
        <f t="shared" si="8"/>
        <v>0.38114583333333335</v>
      </c>
    </row>
    <row r="81" spans="1:11">
      <c r="A81" s="15">
        <v>80</v>
      </c>
      <c r="B81" s="3" t="str">
        <f>+'CUMUL RESULTAT'!A9</f>
        <v>LES PIEDS LEGERS</v>
      </c>
      <c r="C81" s="3" t="str">
        <f>+'CUMUL RESULTAT'!B9</f>
        <v>MIXTE</v>
      </c>
      <c r="D81" s="3">
        <f>+'CUMUL RESULTAT'!C9</f>
        <v>8</v>
      </c>
      <c r="E81" s="4">
        <f>+'CUMUL RESULTAT'!D9</f>
        <v>0.1121875</v>
      </c>
      <c r="F81" s="4">
        <f>+'CUMUL RESULTAT'!E9</f>
        <v>9.5752314814814818E-2</v>
      </c>
      <c r="G81" s="4">
        <f>+'CUMUL RESULTAT'!F9</f>
        <v>8.7858796296296296E-2</v>
      </c>
      <c r="H81" s="4">
        <f>+'CUMUL RESULTAT'!G9</f>
        <v>9.0648148148148144E-2</v>
      </c>
      <c r="I81" s="12">
        <f t="shared" si="6"/>
        <v>0.20793981481481483</v>
      </c>
      <c r="J81" s="12">
        <f t="shared" si="7"/>
        <v>0.29579861111111111</v>
      </c>
      <c r="K81" s="12">
        <f t="shared" si="8"/>
        <v>0.38644675925925925</v>
      </c>
    </row>
  </sheetData>
  <autoFilter ref="B1:K81">
    <sortState ref="B2:K81">
      <sortCondition ref="K1:K81"/>
    </sortState>
  </autoFilter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&amp;CCLASSEMENT SCRATCH</oddHeader>
  </headerFooter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/>
  </sheetViews>
  <sheetFormatPr baseColWidth="10" defaultRowHeight="15"/>
  <cols>
    <col min="1" max="1" width="12.42578125" style="17" bestFit="1" customWidth="1"/>
    <col min="2" max="2" width="27.28515625" bestFit="1" customWidth="1"/>
  </cols>
  <sheetData>
    <row r="1" spans="1:5" s="9" customFormat="1" ht="29.25" customHeight="1">
      <c r="A1" s="9" t="s">
        <v>85</v>
      </c>
      <c r="B1" s="10" t="s">
        <v>7</v>
      </c>
      <c r="C1" s="10" t="s">
        <v>8</v>
      </c>
      <c r="D1" s="10" t="s">
        <v>9</v>
      </c>
      <c r="E1" s="10" t="s">
        <v>0</v>
      </c>
    </row>
    <row r="2" spans="1:5">
      <c r="A2" s="14">
        <v>1</v>
      </c>
      <c r="B2" s="11" t="str">
        <f>+'CUMUL RESULTAT'!A2</f>
        <v>LES LINELLOUSINS</v>
      </c>
      <c r="C2" s="11" t="str">
        <f>+'CUMUL RESULTAT'!B2</f>
        <v>MIXTE</v>
      </c>
      <c r="D2" s="11">
        <f>+'CUMUL RESULTAT'!C2</f>
        <v>1</v>
      </c>
      <c r="E2" s="12">
        <f>+'CUMUL RESULTAT'!D2</f>
        <v>0.10400462962962963</v>
      </c>
    </row>
    <row r="3" spans="1:5">
      <c r="A3" s="15">
        <v>2</v>
      </c>
      <c r="B3" s="3" t="str">
        <f>+'CUMUL RESULTAT'!A3</f>
        <v>THE FOUR HORSEMEN</v>
      </c>
      <c r="C3" s="3" t="str">
        <f>+'CUMUL RESULTAT'!B3</f>
        <v>MASCULIN</v>
      </c>
      <c r="D3" s="3">
        <f>+'CUMUL RESULTAT'!C3</f>
        <v>2</v>
      </c>
      <c r="E3" s="4">
        <f>+'CUMUL RESULTAT'!D3</f>
        <v>8.7418981481481473E-2</v>
      </c>
    </row>
    <row r="4" spans="1:5">
      <c r="A4" s="15">
        <v>3</v>
      </c>
      <c r="B4" s="3" t="str">
        <f>+'CUMUL RESULTAT'!A4</f>
        <v>LES FORS'MIDABLES</v>
      </c>
      <c r="C4" s="3" t="str">
        <f>+'CUMUL RESULTAT'!B4</f>
        <v>MIXTE</v>
      </c>
      <c r="D4" s="3">
        <f>+'CUMUL RESULTAT'!C4</f>
        <v>3</v>
      </c>
      <c r="E4" s="4">
        <f>+'CUMUL RESULTAT'!D4</f>
        <v>9.0949074074074085E-2</v>
      </c>
    </row>
    <row r="5" spans="1:5">
      <c r="A5" s="15">
        <v>4</v>
      </c>
      <c r="B5" s="3" t="str">
        <f>+'CUMUL RESULTAT'!A5</f>
        <v>LES SURGERIENS 1</v>
      </c>
      <c r="C5" s="3" t="str">
        <f>+'CUMUL RESULTAT'!B5</f>
        <v>MIXTE</v>
      </c>
      <c r="D5" s="3">
        <f>+'CUMUL RESULTAT'!C5</f>
        <v>4</v>
      </c>
      <c r="E5" s="4">
        <f>+'CUMUL RESULTAT'!D5</f>
        <v>8.9780092592592606E-2</v>
      </c>
    </row>
    <row r="6" spans="1:5">
      <c r="A6" s="15">
        <v>5</v>
      </c>
      <c r="B6" s="3" t="str">
        <f>+'CUMUL RESULTAT'!A6</f>
        <v>LES BARBARIANS</v>
      </c>
      <c r="C6" s="3" t="str">
        <f>+'CUMUL RESULTAT'!B6</f>
        <v>MIXTE</v>
      </c>
      <c r="D6" s="3">
        <f>+'CUMUL RESULTAT'!C6</f>
        <v>5</v>
      </c>
      <c r="E6" s="4">
        <f>+'CUMUL RESULTAT'!D6</f>
        <v>0.10207175925925926</v>
      </c>
    </row>
    <row r="7" spans="1:5">
      <c r="A7" s="15">
        <v>6</v>
      </c>
      <c r="B7" s="3" t="str">
        <f>+'CUMUL RESULTAT'!A7</f>
        <v>LEFFE TEAM</v>
      </c>
      <c r="C7" s="3" t="str">
        <f>+'CUMUL RESULTAT'!B7</f>
        <v>MASCULIN</v>
      </c>
      <c r="D7" s="3">
        <f>+'CUMUL RESULTAT'!C7</f>
        <v>6</v>
      </c>
      <c r="E7" s="4">
        <f>+'CUMUL RESULTAT'!D7</f>
        <v>8.8032407407407406E-2</v>
      </c>
    </row>
    <row r="8" spans="1:5">
      <c r="A8" s="15">
        <v>7</v>
      </c>
      <c r="B8" s="3" t="str">
        <f>+'CUMUL RESULTAT'!A8</f>
        <v>JOG FORS</v>
      </c>
      <c r="C8" s="3" t="str">
        <f>+'CUMUL RESULTAT'!B8</f>
        <v>MIXTE</v>
      </c>
      <c r="D8" s="3">
        <f>+'CUMUL RESULTAT'!C8</f>
        <v>7</v>
      </c>
      <c r="E8" s="4">
        <f>+'CUMUL RESULTAT'!D8</f>
        <v>0.10371527777777778</v>
      </c>
    </row>
    <row r="9" spans="1:5">
      <c r="A9" s="15">
        <v>8</v>
      </c>
      <c r="B9" s="3" t="str">
        <f>+'CUMUL RESULTAT'!A9</f>
        <v>LES PIEDS LEGERS</v>
      </c>
      <c r="C9" s="3" t="str">
        <f>+'CUMUL RESULTAT'!B9</f>
        <v>MIXTE</v>
      </c>
      <c r="D9" s="3">
        <f>+'CUMUL RESULTAT'!C9</f>
        <v>8</v>
      </c>
      <c r="E9" s="4">
        <f>+'CUMUL RESULTAT'!D9</f>
        <v>0.1121875</v>
      </c>
    </row>
    <row r="10" spans="1:5">
      <c r="A10" s="15">
        <v>9</v>
      </c>
      <c r="B10" s="3" t="str">
        <f>+'CUMUL RESULTAT'!A10</f>
        <v>RUNNING CLUB ST MAIXENT 1</v>
      </c>
      <c r="C10" s="3" t="str">
        <f>+'CUMUL RESULTAT'!B10</f>
        <v>MIXTE</v>
      </c>
      <c r="D10" s="3">
        <f>+'CUMUL RESULTAT'!C10</f>
        <v>9</v>
      </c>
      <c r="E10" s="4">
        <f>+'CUMUL RESULTAT'!D10</f>
        <v>9.7175925925925929E-2</v>
      </c>
    </row>
    <row r="11" spans="1:5">
      <c r="A11" s="15">
        <v>10</v>
      </c>
      <c r="B11" s="3" t="str">
        <f>+'CUMUL RESULTAT'!A11</f>
        <v>RUNNING CLUB ST MAIXENT 2</v>
      </c>
      <c r="C11" s="3" t="str">
        <f>+'CUMUL RESULTAT'!B11</f>
        <v>MIXTE</v>
      </c>
      <c r="D11" s="3">
        <f>+'CUMUL RESULTAT'!C11</f>
        <v>10</v>
      </c>
      <c r="E11" s="4">
        <f>+'CUMUL RESULTAT'!D11</f>
        <v>7.2418981481481473E-2</v>
      </c>
    </row>
    <row r="12" spans="1:5">
      <c r="A12" s="15">
        <v>11</v>
      </c>
      <c r="B12" s="3" t="str">
        <f>+'CUMUL RESULTAT'!A12</f>
        <v>RUNNING CLUB ST MAIXENT 3</v>
      </c>
      <c r="C12" s="3" t="str">
        <f>+'CUMUL RESULTAT'!B12</f>
        <v>MIXTE</v>
      </c>
      <c r="D12" s="3">
        <f>+'CUMUL RESULTAT'!C12</f>
        <v>11</v>
      </c>
      <c r="E12" s="4">
        <f>+'CUMUL RESULTAT'!D12</f>
        <v>7.2650462962962958E-2</v>
      </c>
    </row>
    <row r="13" spans="1:5">
      <c r="A13" s="15">
        <v>12</v>
      </c>
      <c r="B13" s="3" t="str">
        <f>+'CUMUL RESULTAT'!A13</f>
        <v>RUNNING CLUB ST MAIXENT 4</v>
      </c>
      <c r="C13" s="3" t="str">
        <f>+'CUMUL RESULTAT'!B13</f>
        <v>MIXTE</v>
      </c>
      <c r="D13" s="3">
        <f>+'CUMUL RESULTAT'!C13</f>
        <v>12</v>
      </c>
      <c r="E13" s="4">
        <f>+'CUMUL RESULTAT'!D13</f>
        <v>8.2407407407407415E-2</v>
      </c>
    </row>
    <row r="14" spans="1:5">
      <c r="A14" s="15">
        <v>13</v>
      </c>
      <c r="B14" s="3" t="str">
        <f>+'CUMUL RESULTAT'!A14</f>
        <v>LA FONTAINE</v>
      </c>
      <c r="C14" s="3" t="str">
        <f>+'CUMUL RESULTAT'!B14</f>
        <v>MASCULIN</v>
      </c>
      <c r="D14" s="3">
        <f>+'CUMUL RESULTAT'!C14</f>
        <v>13</v>
      </c>
      <c r="E14" s="4">
        <f>+'CUMUL RESULTAT'!D14</f>
        <v>0.10569444444444444</v>
      </c>
    </row>
    <row r="15" spans="1:5">
      <c r="A15" s="15">
        <v>14</v>
      </c>
      <c r="B15" s="3" t="str">
        <f>+'CUMUL RESULTAT'!A15</f>
        <v>LES 12-14</v>
      </c>
      <c r="C15" s="3" t="str">
        <f>+'CUMUL RESULTAT'!B15</f>
        <v>MASCULIN</v>
      </c>
      <c r="D15" s="3">
        <f>+'CUMUL RESULTAT'!C15</f>
        <v>14</v>
      </c>
      <c r="E15" s="4">
        <f>+'CUMUL RESULTAT'!D15</f>
        <v>8.5555555555555551E-2</v>
      </c>
    </row>
    <row r="16" spans="1:5">
      <c r="A16" s="15">
        <v>15</v>
      </c>
      <c r="B16" s="3" t="str">
        <f>+'CUMUL RESULTAT'!A16</f>
        <v>JOG FORS</v>
      </c>
      <c r="C16" s="3" t="str">
        <f>+'CUMUL RESULTAT'!B16</f>
        <v>MASCULIN</v>
      </c>
      <c r="D16" s="3">
        <f>+'CUMUL RESULTAT'!C16</f>
        <v>15</v>
      </c>
      <c r="E16" s="4">
        <f>+'CUMUL RESULTAT'!D16</f>
        <v>7.4016203703703709E-2</v>
      </c>
    </row>
    <row r="17" spans="1:5">
      <c r="A17" s="15">
        <v>16</v>
      </c>
      <c r="B17" s="3" t="str">
        <f>+'CUMUL RESULTAT'!A17</f>
        <v>LES LENTS DE GRANZAY</v>
      </c>
      <c r="C17" s="3" t="str">
        <f>+'CUMUL RESULTAT'!B17</f>
        <v>MASCULIN</v>
      </c>
      <c r="D17" s="3">
        <f>+'CUMUL RESULTAT'!C17</f>
        <v>16</v>
      </c>
      <c r="E17" s="4">
        <f>+'CUMUL RESULTAT'!D17</f>
        <v>8.189814814814815E-2</v>
      </c>
    </row>
    <row r="18" spans="1:5">
      <c r="A18" s="15">
        <v>17</v>
      </c>
      <c r="B18" s="3" t="str">
        <f>+'CUMUL RESULTAT'!A18</f>
        <v>MUTAVIE</v>
      </c>
      <c r="C18" s="3" t="str">
        <f>+'CUMUL RESULTAT'!B18</f>
        <v>MASCULIN</v>
      </c>
      <c r="D18" s="3">
        <f>+'CUMUL RESULTAT'!C18</f>
        <v>17</v>
      </c>
      <c r="E18" s="4">
        <f>+'CUMUL RESULTAT'!D18</f>
        <v>7.542824074074074E-2</v>
      </c>
    </row>
    <row r="19" spans="1:5">
      <c r="A19" s="15">
        <v>18</v>
      </c>
      <c r="B19" s="3" t="str">
        <f>+'CUMUL RESULTAT'!A19</f>
        <v>FRESSI'NATURE 1</v>
      </c>
      <c r="C19" s="3" t="str">
        <f>+'CUMUL RESULTAT'!B19</f>
        <v>MIXTE</v>
      </c>
      <c r="D19" s="3">
        <f>+'CUMUL RESULTAT'!C19</f>
        <v>18</v>
      </c>
      <c r="E19" s="4">
        <f>+'CUMUL RESULTAT'!D19</f>
        <v>8.4074074074074079E-2</v>
      </c>
    </row>
    <row r="20" spans="1:5">
      <c r="A20" s="15">
        <v>19</v>
      </c>
      <c r="B20" s="3" t="str">
        <f>+'CUMUL RESULTAT'!A20</f>
        <v>FRESSI'NATURE 2</v>
      </c>
      <c r="C20" s="3" t="str">
        <f>+'CUMUL RESULTAT'!B20</f>
        <v>MASCULIN</v>
      </c>
      <c r="D20" s="3">
        <f>+'CUMUL RESULTAT'!C20</f>
        <v>19</v>
      </c>
      <c r="E20" s="4">
        <f>+'CUMUL RESULTAT'!D20</f>
        <v>7.6423611111111109E-2</v>
      </c>
    </row>
    <row r="21" spans="1:5">
      <c r="A21" s="15">
        <v>20</v>
      </c>
      <c r="B21" s="3" t="str">
        <f>+'CUMUL RESULTAT'!A21</f>
        <v>FRESSI'NATURE 3</v>
      </c>
      <c r="C21" s="3" t="str">
        <f>+'CUMUL RESULTAT'!B21</f>
        <v>MASCULIN</v>
      </c>
      <c r="D21" s="3">
        <f>+'CUMUL RESULTAT'!C21</f>
        <v>20</v>
      </c>
      <c r="E21" s="4">
        <f>+'CUMUL RESULTAT'!D21</f>
        <v>8.0833333333333326E-2</v>
      </c>
    </row>
    <row r="22" spans="1:5">
      <c r="A22" s="15">
        <v>21</v>
      </c>
      <c r="B22" s="3" t="str">
        <f>+'CUMUL RESULTAT'!A22</f>
        <v>TEAM GMG</v>
      </c>
      <c r="C22" s="3" t="str">
        <f>+'CUMUL RESULTAT'!B22</f>
        <v>MASCULIN</v>
      </c>
      <c r="D22" s="3">
        <f>+'CUMUL RESULTAT'!C22</f>
        <v>21</v>
      </c>
      <c r="E22" s="4">
        <f>+'CUMUL RESULTAT'!D22</f>
        <v>7.2488425925925928E-2</v>
      </c>
    </row>
    <row r="23" spans="1:5">
      <c r="A23" s="15">
        <v>22</v>
      </c>
      <c r="B23" s="3" t="str">
        <f>+'CUMUL RESULTAT'!A23</f>
        <v>LES DIEUX MOUGONNAIS</v>
      </c>
      <c r="C23" s="3" t="str">
        <f>+'CUMUL RESULTAT'!B23</f>
        <v>MASCULIN</v>
      </c>
      <c r="D23" s="3">
        <f>+'CUMUL RESULTAT'!C23</f>
        <v>22</v>
      </c>
      <c r="E23" s="4">
        <f>+'CUMUL RESULTAT'!D23</f>
        <v>9.4664351851851847E-2</v>
      </c>
    </row>
    <row r="24" spans="1:5">
      <c r="A24" s="15">
        <v>23</v>
      </c>
      <c r="B24" s="3" t="str">
        <f>+'CUMUL RESULTAT'!A24</f>
        <v>LES GARS MELLE</v>
      </c>
      <c r="C24" s="3" t="str">
        <f>+'CUMUL RESULTAT'!B24</f>
        <v>MASCULIN</v>
      </c>
      <c r="D24" s="3">
        <f>+'CUMUL RESULTAT'!C24</f>
        <v>23</v>
      </c>
      <c r="E24" s="4">
        <f>+'CUMUL RESULTAT'!D24</f>
        <v>9.7002314814814805E-2</v>
      </c>
    </row>
    <row r="25" spans="1:5">
      <c r="A25" s="15">
        <v>24</v>
      </c>
      <c r="B25" s="3" t="str">
        <f>+'CUMUL RESULTAT'!A25</f>
        <v>RUNEVER</v>
      </c>
      <c r="C25" s="3" t="str">
        <f>+'CUMUL RESULTAT'!B25</f>
        <v>MASCULIN</v>
      </c>
      <c r="D25" s="3">
        <f>+'CUMUL RESULTAT'!C25</f>
        <v>24</v>
      </c>
      <c r="E25" s="4">
        <f>+'CUMUL RESULTAT'!D25</f>
        <v>8.6944444444444449E-2</v>
      </c>
    </row>
    <row r="26" spans="1:5">
      <c r="A26" s="15">
        <v>25</v>
      </c>
      <c r="B26" s="3" t="str">
        <f>+'CUMUL RESULTAT'!A26</f>
        <v>CASC NIORT</v>
      </c>
      <c r="C26" s="3" t="str">
        <f>+'CUMUL RESULTAT'!B26</f>
        <v>MASCULIN</v>
      </c>
      <c r="D26" s="3">
        <f>+'CUMUL RESULTAT'!C26</f>
        <v>25</v>
      </c>
      <c r="E26" s="4">
        <f>+'CUMUL RESULTAT'!D26</f>
        <v>0.10243055555555557</v>
      </c>
    </row>
    <row r="27" spans="1:5">
      <c r="A27" s="15">
        <v>26</v>
      </c>
      <c r="B27" s="3" t="str">
        <f>+'CUMUL RESULTAT'!A27</f>
        <v>CASC LOURD</v>
      </c>
      <c r="C27" s="3" t="str">
        <f>+'CUMUL RESULTAT'!B27</f>
        <v>MASCULIN</v>
      </c>
      <c r="D27" s="3">
        <f>+'CUMUL RESULTAT'!C27</f>
        <v>26</v>
      </c>
      <c r="E27" s="4">
        <f>+'CUMUL RESULTAT'!D27</f>
        <v>0.1024537037037037</v>
      </c>
    </row>
    <row r="28" spans="1:5">
      <c r="A28" s="15">
        <v>27</v>
      </c>
      <c r="B28" s="3" t="str">
        <f>+'CUMUL RESULTAT'!A28</f>
        <v>CHARLY ET LES DROLES DE DAMES</v>
      </c>
      <c r="C28" s="3" t="str">
        <f>+'CUMUL RESULTAT'!B28</f>
        <v>MIXTE</v>
      </c>
      <c r="D28" s="3">
        <f>+'CUMUL RESULTAT'!C28</f>
        <v>27</v>
      </c>
      <c r="E28" s="4">
        <f>+'CUMUL RESULTAT'!D28</f>
        <v>0.10608796296296297</v>
      </c>
    </row>
    <row r="29" spans="1:5">
      <c r="A29" s="15">
        <v>28</v>
      </c>
      <c r="B29" s="3" t="str">
        <f>+'CUMUL RESULTAT'!A29</f>
        <v>LA L'EGRAY'S CLUB</v>
      </c>
      <c r="C29" s="3" t="str">
        <f>+'CUMUL RESULTAT'!B29</f>
        <v>MASCULIN</v>
      </c>
      <c r="D29" s="3">
        <f>+'CUMUL RESULTAT'!C29</f>
        <v>28</v>
      </c>
      <c r="E29" s="4">
        <f>+'CUMUL RESULTAT'!D29</f>
        <v>0.11062499999999999</v>
      </c>
    </row>
    <row r="30" spans="1:5">
      <c r="A30" s="15">
        <v>29</v>
      </c>
      <c r="B30" s="3" t="str">
        <f>+'CUMUL RESULTAT'!A30</f>
        <v>FOULEES RENE CAILLE</v>
      </c>
      <c r="C30" s="3" t="str">
        <f>+'CUMUL RESULTAT'!B30</f>
        <v>MASCULIN</v>
      </c>
      <c r="D30" s="3">
        <f>+'CUMUL RESULTAT'!C30</f>
        <v>29</v>
      </c>
      <c r="E30" s="4">
        <f>+'CUMUL RESULTAT'!D30</f>
        <v>9.5370370370370369E-2</v>
      </c>
    </row>
    <row r="31" spans="1:5">
      <c r="A31" s="15">
        <v>30</v>
      </c>
      <c r="B31" s="3" t="str">
        <f>+'CUMUL RESULTAT'!A31</f>
        <v>FMSC</v>
      </c>
      <c r="C31" s="3" t="str">
        <f>+'CUMUL RESULTAT'!B31</f>
        <v>MASCULIN</v>
      </c>
      <c r="D31" s="3">
        <f>+'CUMUL RESULTAT'!C31</f>
        <v>30</v>
      </c>
      <c r="E31" s="4">
        <f>+'CUMUL RESULTAT'!D31</f>
        <v>9.6932870370370364E-2</v>
      </c>
    </row>
    <row r="32" spans="1:5">
      <c r="A32" s="15">
        <v>31</v>
      </c>
      <c r="B32" s="3" t="str">
        <f>+'CUMUL RESULTAT'!A32</f>
        <v>LES RAPIDOTS</v>
      </c>
      <c r="C32" s="3" t="str">
        <f>+'CUMUL RESULTAT'!B32</f>
        <v>MASCULIN</v>
      </c>
      <c r="D32" s="3">
        <f>+'CUMUL RESULTAT'!C32</f>
        <v>31</v>
      </c>
      <c r="E32" s="4">
        <f>+'CUMUL RESULTAT'!D32</f>
        <v>8.0682870370370363E-2</v>
      </c>
    </row>
    <row r="33" spans="1:5">
      <c r="A33" s="15">
        <v>32</v>
      </c>
      <c r="B33" s="3" t="str">
        <f>+'CUMUL RESULTAT'!A33</f>
        <v>LES LOCHES MOUGONNAISES</v>
      </c>
      <c r="C33" s="3" t="str">
        <f>+'CUMUL RESULTAT'!B33</f>
        <v>MASCULIN</v>
      </c>
      <c r="D33" s="3">
        <f>+'CUMUL RESULTAT'!C33</f>
        <v>32</v>
      </c>
      <c r="E33" s="4">
        <f>+'CUMUL RESULTAT'!D33</f>
        <v>9.7557870370370378E-2</v>
      </c>
    </row>
    <row r="34" spans="1:5">
      <c r="A34" s="15">
        <v>33</v>
      </c>
      <c r="B34" s="3" t="str">
        <f>+'CUMUL RESULTAT'!A34</f>
        <v>JEUNES MOUGONNAIS</v>
      </c>
      <c r="C34" s="3" t="str">
        <f>+'CUMUL RESULTAT'!B34</f>
        <v>MIXTE</v>
      </c>
      <c r="D34" s="3">
        <f>+'CUMUL RESULTAT'!C34</f>
        <v>33</v>
      </c>
      <c r="E34" s="4">
        <f>+'CUMUL RESULTAT'!D34</f>
        <v>8.1574074074074077E-2</v>
      </c>
    </row>
    <row r="35" spans="1:5">
      <c r="A35" s="15">
        <v>34</v>
      </c>
      <c r="B35" s="3" t="str">
        <f>+'CUMUL RESULTAT'!A35</f>
        <v>ARP 79</v>
      </c>
      <c r="C35" s="3" t="str">
        <f>+'CUMUL RESULTAT'!B35</f>
        <v>MASCULIN</v>
      </c>
      <c r="D35" s="3">
        <f>+'CUMUL RESULTAT'!C35</f>
        <v>34</v>
      </c>
      <c r="E35" s="4">
        <f>+'CUMUL RESULTAT'!D35</f>
        <v>8.8101851851851862E-2</v>
      </c>
    </row>
    <row r="36" spans="1:5">
      <c r="A36" s="15">
        <v>35</v>
      </c>
      <c r="B36" s="3" t="str">
        <f>+'CUMUL RESULTAT'!A36</f>
        <v>LES 4 COURANTS D'AIR</v>
      </c>
      <c r="C36" s="3" t="str">
        <f>+'CUMUL RESULTAT'!B36</f>
        <v>MASCULIN</v>
      </c>
      <c r="D36" s="3">
        <f>+'CUMUL RESULTAT'!C36</f>
        <v>35</v>
      </c>
      <c r="E36" s="4">
        <f>+'CUMUL RESULTAT'!D36</f>
        <v>8.222222222222221E-2</v>
      </c>
    </row>
    <row r="37" spans="1:5">
      <c r="A37" s="15">
        <v>36</v>
      </c>
      <c r="B37" s="3" t="str">
        <f>+'CUMUL RESULTAT'!A37</f>
        <v>SPIRIDON 16</v>
      </c>
      <c r="C37" s="3" t="str">
        <f>+'CUMUL RESULTAT'!B37</f>
        <v>MASCULIN</v>
      </c>
      <c r="D37" s="3">
        <f>+'CUMUL RESULTAT'!C37</f>
        <v>36</v>
      </c>
      <c r="E37" s="4">
        <f>+'CUMUL RESULTAT'!D37</f>
        <v>8.6631944444444442E-2</v>
      </c>
    </row>
    <row r="38" spans="1:5">
      <c r="A38" s="15">
        <v>37</v>
      </c>
      <c r="B38" s="3" t="str">
        <f>+'CUMUL RESULTAT'!A38</f>
        <v>CHICKEN RUN 79</v>
      </c>
      <c r="C38" s="3" t="str">
        <f>+'CUMUL RESULTAT'!B38</f>
        <v>MASCULIN</v>
      </c>
      <c r="D38" s="3">
        <f>+'CUMUL RESULTAT'!C38</f>
        <v>37</v>
      </c>
      <c r="E38" s="4">
        <f>+'CUMUL RESULTAT'!D38</f>
        <v>8.9675925925925923E-2</v>
      </c>
    </row>
    <row r="39" spans="1:5">
      <c r="A39" s="15">
        <v>38</v>
      </c>
      <c r="B39" s="3" t="str">
        <f>+'CUMUL RESULTAT'!A39</f>
        <v>STADE NIORTAIS TRIATHLON</v>
      </c>
      <c r="C39" s="3" t="str">
        <f>+'CUMUL RESULTAT'!B39</f>
        <v>MASCULIN</v>
      </c>
      <c r="D39" s="3">
        <f>+'CUMUL RESULTAT'!C39</f>
        <v>38</v>
      </c>
      <c r="E39" s="4">
        <f>+'CUMUL RESULTAT'!D39</f>
        <v>9.6655092592592598E-2</v>
      </c>
    </row>
    <row r="40" spans="1:5">
      <c r="A40" s="15">
        <v>39</v>
      </c>
      <c r="B40" s="3" t="str">
        <f>+'CUMUL RESULTAT'!A40</f>
        <v>LENCLOITRE JC 86 N° 1</v>
      </c>
      <c r="C40" s="3" t="str">
        <f>+'CUMUL RESULTAT'!B40</f>
        <v>FEMININ</v>
      </c>
      <c r="D40" s="3">
        <f>+'CUMUL RESULTAT'!C40</f>
        <v>39</v>
      </c>
      <c r="E40" s="4">
        <f>+'CUMUL RESULTAT'!D40</f>
        <v>0.10458333333333332</v>
      </c>
    </row>
    <row r="41" spans="1:5">
      <c r="A41" s="15">
        <v>40</v>
      </c>
      <c r="B41" s="3" t="str">
        <f>+'CUMUL RESULTAT'!A41</f>
        <v>LENCLOITRE JC 86 N° 2</v>
      </c>
      <c r="C41" s="3" t="str">
        <f>+'CUMUL RESULTAT'!B41</f>
        <v>MASCULIN</v>
      </c>
      <c r="D41" s="3">
        <f>+'CUMUL RESULTAT'!C41</f>
        <v>40</v>
      </c>
      <c r="E41" s="4">
        <f>+'CUMUL RESULTAT'!D41</f>
        <v>0.10559027777777778</v>
      </c>
    </row>
    <row r="42" spans="1:5">
      <c r="A42" s="15">
        <v>41</v>
      </c>
      <c r="B42" s="3" t="str">
        <f>+'CUMUL RESULTAT'!A42</f>
        <v>LECNLOITRE JC 86 N°  3</v>
      </c>
      <c r="C42" s="3" t="str">
        <f>+'CUMUL RESULTAT'!B42</f>
        <v>MASCULIN</v>
      </c>
      <c r="D42" s="3">
        <f>+'CUMUL RESULTAT'!C42</f>
        <v>41</v>
      </c>
      <c r="E42" s="4">
        <f>+'CUMUL RESULTAT'!D42</f>
        <v>7.8287037037037044E-2</v>
      </c>
    </row>
    <row r="43" spans="1:5">
      <c r="A43" s="15">
        <v>42</v>
      </c>
      <c r="B43" s="3" t="str">
        <f>+'CUMUL RESULTAT'!A43</f>
        <v>K'MOUSS  TEAM</v>
      </c>
      <c r="C43" s="3" t="str">
        <f>+'CUMUL RESULTAT'!B43</f>
        <v>MASCULIN</v>
      </c>
      <c r="D43" s="3">
        <f>+'CUMUL RESULTAT'!C43</f>
        <v>42</v>
      </c>
      <c r="E43" s="4">
        <f>+'CUMUL RESULTAT'!D43</f>
        <v>9.2592592592592601E-2</v>
      </c>
    </row>
    <row r="44" spans="1:5">
      <c r="A44" s="15">
        <v>43</v>
      </c>
      <c r="B44" s="3" t="str">
        <f>+'CUMUL RESULTAT'!A44</f>
        <v>RAIDILLON L'AUTIZE</v>
      </c>
      <c r="C44" s="3" t="str">
        <f>+'CUMUL RESULTAT'!B44</f>
        <v>MASCULIN</v>
      </c>
      <c r="D44" s="3">
        <f>+'CUMUL RESULTAT'!C44</f>
        <v>43</v>
      </c>
      <c r="E44" s="4">
        <f>+'CUMUL RESULTAT'!D44</f>
        <v>8.8043981481481473E-2</v>
      </c>
    </row>
    <row r="45" spans="1:5">
      <c r="A45" s="15">
        <v>44</v>
      </c>
      <c r="B45" s="3" t="str">
        <f>+'CUMUL RESULTAT'!A45</f>
        <v>COURIR A COULOMBIERS 1</v>
      </c>
      <c r="C45" s="3" t="str">
        <f>+'CUMUL RESULTAT'!B45</f>
        <v>MIXTE</v>
      </c>
      <c r="D45" s="3">
        <f>+'CUMUL RESULTAT'!C45</f>
        <v>44</v>
      </c>
      <c r="E45" s="4">
        <f>+'CUMUL RESULTAT'!D45</f>
        <v>0.10756944444444444</v>
      </c>
    </row>
    <row r="46" spans="1:5">
      <c r="A46" s="15">
        <v>45</v>
      </c>
      <c r="B46" s="3" t="str">
        <f>+'CUMUL RESULTAT'!A46</f>
        <v>COURIR A COULOMBIERS 2</v>
      </c>
      <c r="C46" s="3" t="str">
        <f>+'CUMUL RESULTAT'!B46</f>
        <v>MASCULIN</v>
      </c>
      <c r="D46" s="3">
        <f>+'CUMUL RESULTAT'!C46</f>
        <v>45</v>
      </c>
      <c r="E46" s="4">
        <f>+'CUMUL RESULTAT'!D46</f>
        <v>0.10626157407407406</v>
      </c>
    </row>
    <row r="47" spans="1:5">
      <c r="A47" s="15">
        <v>46</v>
      </c>
      <c r="B47" s="3" t="str">
        <f>+'CUMUL RESULTAT'!A47</f>
        <v>COURIR A COULOMBIERS 3</v>
      </c>
      <c r="C47" s="3" t="str">
        <f>+'CUMUL RESULTAT'!B47</f>
        <v>MASCULIN</v>
      </c>
      <c r="D47" s="3">
        <f>+'CUMUL RESULTAT'!C47</f>
        <v>46</v>
      </c>
      <c r="E47" s="4">
        <f>+'CUMUL RESULTAT'!D47</f>
        <v>8.1793981481481481E-2</v>
      </c>
    </row>
    <row r="48" spans="1:5">
      <c r="A48" s="15">
        <v>47</v>
      </c>
      <c r="B48" s="3" t="str">
        <f>+'CUMUL RESULTAT'!A48</f>
        <v>LES 12-14 VETERAN</v>
      </c>
      <c r="C48" s="3" t="str">
        <f>+'CUMUL RESULTAT'!B48</f>
        <v>MASCULIN</v>
      </c>
      <c r="D48" s="3">
        <f>+'CUMUL RESULTAT'!C48</f>
        <v>47</v>
      </c>
      <c r="E48" s="4">
        <f>+'CUMUL RESULTAT'!D48</f>
        <v>8.8055555555555554E-2</v>
      </c>
    </row>
    <row r="49" spans="1:5">
      <c r="A49" s="15">
        <v>48</v>
      </c>
      <c r="B49" s="3" t="str">
        <f>+'CUMUL RESULTAT'!A49</f>
        <v>LES COUREURS DU DIMANCHE</v>
      </c>
      <c r="C49" s="3" t="str">
        <f>+'CUMUL RESULTAT'!B49</f>
        <v>MIXTE</v>
      </c>
      <c r="D49" s="3">
        <f>+'CUMUL RESULTAT'!C49</f>
        <v>48</v>
      </c>
      <c r="E49" s="4">
        <f>+'CUMUL RESULTAT'!D49</f>
        <v>9.2384259259259263E-2</v>
      </c>
    </row>
    <row r="50" spans="1:5">
      <c r="A50" s="15">
        <v>49</v>
      </c>
      <c r="B50" s="3" t="str">
        <f>+'CUMUL RESULTAT'!A50</f>
        <v>LES FEES DE GLENIC</v>
      </c>
      <c r="C50" s="3" t="str">
        <f>+'CUMUL RESULTAT'!B50</f>
        <v>FEMININ</v>
      </c>
      <c r="D50" s="3">
        <f>+'CUMUL RESULTAT'!C50</f>
        <v>49</v>
      </c>
      <c r="E50" s="4">
        <f>+'CUMUL RESULTAT'!D50</f>
        <v>0.10739583333333334</v>
      </c>
    </row>
    <row r="51" spans="1:5">
      <c r="A51" s="15">
        <v>50</v>
      </c>
      <c r="B51" s="3" t="str">
        <f>+'CUMUL RESULTAT'!A51</f>
        <v>LES GUEPARDS DE GLENIC</v>
      </c>
      <c r="C51" s="3" t="str">
        <f>+'CUMUL RESULTAT'!B51</f>
        <v>MASCULIN</v>
      </c>
      <c r="D51" s="3">
        <f>+'CUMUL RESULTAT'!C51</f>
        <v>50</v>
      </c>
      <c r="E51" s="4">
        <f>+'CUMUL RESULTAT'!D51</f>
        <v>9.4155092592592596E-2</v>
      </c>
    </row>
    <row r="52" spans="1:5">
      <c r="A52" s="15">
        <v>51</v>
      </c>
      <c r="B52" s="3" t="str">
        <f>+'CUMUL RESULTAT'!A52</f>
        <v>LES FLECHES DE GLENIC</v>
      </c>
      <c r="C52" s="3" t="str">
        <f>+'CUMUL RESULTAT'!B52</f>
        <v>MIXTE</v>
      </c>
      <c r="D52" s="3">
        <f>+'CUMUL RESULTAT'!C52</f>
        <v>51</v>
      </c>
      <c r="E52" s="4">
        <f>+'CUMUL RESULTAT'!D52</f>
        <v>9.4791666666666663E-2</v>
      </c>
    </row>
    <row r="53" spans="1:5">
      <c r="A53" s="15">
        <v>52</v>
      </c>
      <c r="B53" s="3" t="str">
        <f>+'CUMUL RESULTAT'!A53</f>
        <v>FOOTING CHAURAY</v>
      </c>
      <c r="C53" s="3" t="str">
        <f>+'CUMUL RESULTAT'!B53</f>
        <v>MASCULIN</v>
      </c>
      <c r="D53" s="3">
        <f>+'CUMUL RESULTAT'!C53</f>
        <v>52</v>
      </c>
      <c r="E53" s="4">
        <f>+'CUMUL RESULTAT'!D53</f>
        <v>9.8761574074074085E-2</v>
      </c>
    </row>
    <row r="54" spans="1:5">
      <c r="A54" s="15">
        <v>53</v>
      </c>
      <c r="B54" s="3" t="str">
        <f>+'CUMUL RESULTAT'!A54</f>
        <v>POUR LE PLAISIR</v>
      </c>
      <c r="C54" s="3" t="str">
        <f>+'CUMUL RESULTAT'!B54</f>
        <v>MASCULIN</v>
      </c>
      <c r="D54" s="3">
        <f>+'CUMUL RESULTAT'!C54</f>
        <v>53</v>
      </c>
      <c r="E54" s="4">
        <f>+'CUMUL RESULTAT'!D54</f>
        <v>8.5069444444444434E-2</v>
      </c>
    </row>
    <row r="55" spans="1:5">
      <c r="A55" s="15">
        <v>54</v>
      </c>
      <c r="B55" s="3" t="str">
        <f>+'CUMUL RESULTAT'!A55</f>
        <v>LES COPAINS</v>
      </c>
      <c r="C55" s="3" t="str">
        <f>+'CUMUL RESULTAT'!B55</f>
        <v>MIXTE</v>
      </c>
      <c r="D55" s="3">
        <f>+'CUMUL RESULTAT'!C55</f>
        <v>54</v>
      </c>
      <c r="E55" s="4">
        <f>+'CUMUL RESULTAT'!D55</f>
        <v>7.5752314814814814E-2</v>
      </c>
    </row>
    <row r="56" spans="1:5">
      <c r="A56" s="15">
        <v>55</v>
      </c>
      <c r="B56" s="3" t="str">
        <f>+'CUMUL RESULTAT'!A56</f>
        <v>LES 4'ASTROPHES</v>
      </c>
      <c r="C56" s="3" t="str">
        <f>+'CUMUL RESULTAT'!B56</f>
        <v>FEMININ</v>
      </c>
      <c r="D56" s="3">
        <f>+'CUMUL RESULTAT'!C56</f>
        <v>55</v>
      </c>
      <c r="E56" s="4">
        <f>+'CUMUL RESULTAT'!D56</f>
        <v>9.6192129629629627E-2</v>
      </c>
    </row>
    <row r="57" spans="1:5">
      <c r="A57" s="15">
        <v>56</v>
      </c>
      <c r="B57" s="3" t="str">
        <f>+'CUMUL RESULTAT'!A57</f>
        <v>LA NOUVELLE GENERATION</v>
      </c>
      <c r="C57" s="3" t="str">
        <f>+'CUMUL RESULTAT'!B57</f>
        <v>MIXTE</v>
      </c>
      <c r="D57" s="3">
        <f>+'CUMUL RESULTAT'!C57</f>
        <v>56</v>
      </c>
      <c r="E57" s="4">
        <f>+'CUMUL RESULTAT'!D57</f>
        <v>8.1006944444444437E-2</v>
      </c>
    </row>
    <row r="58" spans="1:5">
      <c r="A58" s="15">
        <v>57</v>
      </c>
      <c r="B58" s="3" t="str">
        <f>+'CUMUL RESULTAT'!A58</f>
        <v>LES RABATS L'EGUAILLE</v>
      </c>
      <c r="C58" s="3" t="str">
        <f>+'CUMUL RESULTAT'!B58</f>
        <v>MASCULIN</v>
      </c>
      <c r="D58" s="3">
        <f>+'CUMUL RESULTAT'!C58</f>
        <v>57</v>
      </c>
      <c r="E58" s="4">
        <f>+'CUMUL RESULTAT'!D58</f>
        <v>8.4351851851851845E-2</v>
      </c>
    </row>
    <row r="59" spans="1:5">
      <c r="A59" s="15">
        <v>58</v>
      </c>
      <c r="B59" s="3" t="str">
        <f>+'CUMUL RESULTAT'!A59</f>
        <v>LES FIDELES</v>
      </c>
      <c r="C59" s="3" t="str">
        <f>+'CUMUL RESULTAT'!B59</f>
        <v>MASCULIN</v>
      </c>
      <c r="D59" s="3">
        <f>+'CUMUL RESULTAT'!C59</f>
        <v>58</v>
      </c>
      <c r="E59" s="4">
        <f>+'CUMUL RESULTAT'!D59</f>
        <v>9.795138888888888E-2</v>
      </c>
    </row>
    <row r="60" spans="1:5">
      <c r="A60" s="15">
        <v>59</v>
      </c>
      <c r="B60" s="3" t="str">
        <f>+'CUMUL RESULTAT'!A60</f>
        <v>L'AVENIR</v>
      </c>
      <c r="C60" s="3" t="str">
        <f>+'CUMUL RESULTAT'!B60</f>
        <v>MASCULIN</v>
      </c>
      <c r="D60" s="3">
        <f>+'CUMUL RESULTAT'!C60</f>
        <v>59</v>
      </c>
      <c r="E60" s="4">
        <f>+'CUMUL RESULTAT'!D60</f>
        <v>9.0775462962962961E-2</v>
      </c>
    </row>
    <row r="61" spans="1:5">
      <c r="A61" s="15">
        <v>60</v>
      </c>
      <c r="B61" s="3" t="str">
        <f>+'CUMUL RESULTAT'!A61</f>
        <v>LOLO POINT COMME</v>
      </c>
      <c r="C61" s="3" t="str">
        <f>+'CUMUL RESULTAT'!B61</f>
        <v>FEMININ</v>
      </c>
      <c r="D61" s="3">
        <f>+'CUMUL RESULTAT'!C61</f>
        <v>60</v>
      </c>
      <c r="E61" s="4">
        <f>+'CUMUL RESULTAT'!D61</f>
        <v>9.5381944444444436E-2</v>
      </c>
    </row>
    <row r="62" spans="1:5">
      <c r="A62" s="15">
        <v>61</v>
      </c>
      <c r="B62" s="3" t="str">
        <f>+'CUMUL RESULTAT'!A62</f>
        <v>LES TOU-K-C</v>
      </c>
      <c r="C62" s="3" t="str">
        <f>+'CUMUL RESULTAT'!B62</f>
        <v>MASCULIN</v>
      </c>
      <c r="D62" s="3">
        <f>+'CUMUL RESULTAT'!C62</f>
        <v>61</v>
      </c>
      <c r="E62" s="4">
        <f>+'CUMUL RESULTAT'!D62</f>
        <v>9.5648148148148149E-2</v>
      </c>
    </row>
    <row r="63" spans="1:5">
      <c r="A63" s="15">
        <v>62</v>
      </c>
      <c r="B63" s="3" t="str">
        <f>+'CUMUL RESULTAT'!A63</f>
        <v>LES ESCARGOTS MELUSINE</v>
      </c>
      <c r="C63" s="3" t="str">
        <f>+'CUMUL RESULTAT'!B63</f>
        <v>FEMININ</v>
      </c>
      <c r="D63" s="3">
        <f>+'CUMUL RESULTAT'!C63</f>
        <v>62</v>
      </c>
      <c r="E63" s="4">
        <f>+'CUMUL RESULTAT'!D63</f>
        <v>0.11061342592592593</v>
      </c>
    </row>
    <row r="64" spans="1:5">
      <c r="A64" s="15">
        <v>63</v>
      </c>
      <c r="B64" s="3" t="str">
        <f>+'CUMUL RESULTAT'!A64</f>
        <v>LES P'TITS GRIS</v>
      </c>
      <c r="C64" s="3" t="str">
        <f>+'CUMUL RESULTAT'!B64</f>
        <v>MASCULIN</v>
      </c>
      <c r="D64" s="3">
        <f>+'CUMUL RESULTAT'!C64</f>
        <v>63</v>
      </c>
      <c r="E64" s="4">
        <f>+'CUMUL RESULTAT'!D64</f>
        <v>8.5995370370370375E-2</v>
      </c>
    </row>
    <row r="65" spans="1:5">
      <c r="A65" s="15">
        <v>64</v>
      </c>
      <c r="B65" s="3" t="str">
        <f>+'CUMUL RESULTAT'!A65</f>
        <v>LES BANQUIERS EN SHORT</v>
      </c>
      <c r="C65" s="3" t="str">
        <f>+'CUMUL RESULTAT'!B65</f>
        <v>MASCULIN</v>
      </c>
      <c r="D65" s="3">
        <f>+'CUMUL RESULTAT'!C65</f>
        <v>64</v>
      </c>
      <c r="E65" s="4">
        <f>+'CUMUL RESULTAT'!D65</f>
        <v>9.5347222222222208E-2</v>
      </c>
    </row>
    <row r="66" spans="1:5">
      <c r="A66" s="15">
        <v>65</v>
      </c>
      <c r="B66" s="3" t="str">
        <f>+'CUMUL RESULTAT'!A66</f>
        <v>MORNINGTON CHASTINS</v>
      </c>
      <c r="C66" s="3" t="str">
        <f>+'CUMUL RESULTAT'!B66</f>
        <v>MIXTE</v>
      </c>
      <c r="D66" s="3">
        <f>+'CUMUL RESULTAT'!C66</f>
        <v>65</v>
      </c>
      <c r="E66" s="4">
        <f>+'CUMUL RESULTAT'!D66</f>
        <v>8.6064814814814816E-2</v>
      </c>
    </row>
    <row r="67" spans="1:5">
      <c r="A67" s="15">
        <v>66</v>
      </c>
      <c r="B67" s="3" t="str">
        <f>+'CUMUL RESULTAT'!A67</f>
        <v>LES PAPILLONS DE CHARCOT 1</v>
      </c>
      <c r="C67" s="3" t="str">
        <f>+'CUMUL RESULTAT'!B67</f>
        <v>MASCULIN</v>
      </c>
      <c r="D67" s="3">
        <f>+'CUMUL RESULTAT'!C67</f>
        <v>66</v>
      </c>
      <c r="E67" s="4">
        <f>+'CUMUL RESULTAT'!D67</f>
        <v>8.1689814814814812E-2</v>
      </c>
    </row>
    <row r="68" spans="1:5">
      <c r="A68" s="15">
        <v>67</v>
      </c>
      <c r="B68" s="3" t="str">
        <f>+'CUMUL RESULTAT'!A68</f>
        <v>LES PAPILLONS DE CHARCOT 2</v>
      </c>
      <c r="C68" s="3" t="str">
        <f>+'CUMUL RESULTAT'!B68</f>
        <v>FEMININ</v>
      </c>
      <c r="D68" s="3">
        <f>+'CUMUL RESULTAT'!C68</f>
        <v>67</v>
      </c>
      <c r="E68" s="4">
        <f>+'CUMUL RESULTAT'!D68</f>
        <v>0.11456018518518518</v>
      </c>
    </row>
    <row r="69" spans="1:5">
      <c r="A69" s="15">
        <v>68</v>
      </c>
      <c r="B69" s="3" t="str">
        <f>+'CUMUL RESULTAT'!A69</f>
        <v>COURIR A NIORT</v>
      </c>
      <c r="C69" s="3" t="str">
        <f>+'CUMUL RESULTAT'!B69</f>
        <v>MASCULIN</v>
      </c>
      <c r="D69" s="3">
        <f>+'CUMUL RESULTAT'!C69</f>
        <v>68</v>
      </c>
      <c r="E69" s="4">
        <f>+'CUMUL RESULTAT'!D69</f>
        <v>8.5277777777777786E-2</v>
      </c>
    </row>
    <row r="70" spans="1:5">
      <c r="A70" s="15">
        <v>69</v>
      </c>
      <c r="B70" s="3" t="str">
        <f>+'CUMUL RESULTAT'!A70</f>
        <v>FEVE 79</v>
      </c>
      <c r="C70" s="3" t="str">
        <f>+'CUMUL RESULTAT'!B70</f>
        <v>FEMININ</v>
      </c>
      <c r="D70" s="3">
        <f>+'CUMUL RESULTAT'!C70</f>
        <v>69</v>
      </c>
      <c r="E70" s="4">
        <f>+'CUMUL RESULTAT'!D70</f>
        <v>0.11914351851851852</v>
      </c>
    </row>
    <row r="71" spans="1:5">
      <c r="A71" s="15">
        <v>70</v>
      </c>
      <c r="B71" s="3" t="str">
        <f>+'CUMUL RESULTAT'!A71</f>
        <v>LES G.D.B</v>
      </c>
      <c r="C71" s="3" t="str">
        <f>+'CUMUL RESULTAT'!B71</f>
        <v>MASCULIN</v>
      </c>
      <c r="D71" s="3">
        <f>+'CUMUL RESULTAT'!C71</f>
        <v>70</v>
      </c>
      <c r="E71" s="4">
        <f>+'CUMUL RESULTAT'!D71</f>
        <v>9.7164351851851849E-2</v>
      </c>
    </row>
    <row r="72" spans="1:5">
      <c r="A72" s="15">
        <v>71</v>
      </c>
      <c r="B72" s="3" t="str">
        <f>+'CUMUL RESULTAT'!A72</f>
        <v>LES 12-14 NIORT HDC</v>
      </c>
      <c r="C72" s="3" t="str">
        <f>+'CUMUL RESULTAT'!B72</f>
        <v>MIXTE</v>
      </c>
      <c r="D72" s="3">
        <f>+'CUMUL RESULTAT'!C72</f>
        <v>71</v>
      </c>
      <c r="E72" s="4">
        <f>+'CUMUL RESULTAT'!D72</f>
        <v>8.9618055555555562E-2</v>
      </c>
    </row>
    <row r="73" spans="1:5">
      <c r="A73" s="15">
        <v>72</v>
      </c>
      <c r="B73" s="3" t="str">
        <f>+'CUMUL RESULTAT'!A73</f>
        <v>VIVONNE LOISIRS</v>
      </c>
      <c r="C73" s="3" t="str">
        <f>+'CUMUL RESULTAT'!B73</f>
        <v>MASCULIN</v>
      </c>
      <c r="D73" s="3">
        <f>+'CUMUL RESULTAT'!C73</f>
        <v>72</v>
      </c>
      <c r="E73" s="4">
        <f>+'CUMUL RESULTAT'!D73</f>
        <v>0.11141203703703705</v>
      </c>
    </row>
    <row r="74" spans="1:5">
      <c r="A74" s="15">
        <v>73</v>
      </c>
      <c r="B74" s="3" t="str">
        <f>+'CUMUL RESULTAT'!A74</f>
        <v>LES 12-14 NIORT TIP TOP</v>
      </c>
      <c r="C74" s="3" t="str">
        <f>+'CUMUL RESULTAT'!B74</f>
        <v>MIXTE</v>
      </c>
      <c r="D74" s="3">
        <f>+'CUMUL RESULTAT'!C74</f>
        <v>73</v>
      </c>
      <c r="E74" s="4">
        <f>+'CUMUL RESULTAT'!D74</f>
        <v>9.6400462962962966E-2</v>
      </c>
    </row>
    <row r="75" spans="1:5">
      <c r="A75" s="15">
        <v>74</v>
      </c>
      <c r="B75" s="3" t="str">
        <f>+'CUMUL RESULTAT'!A75</f>
        <v>MELLE TEAM POTES SUPER ONE</v>
      </c>
      <c r="C75" s="3" t="str">
        <f>+'CUMUL RESULTAT'!B75</f>
        <v>MASCULIN</v>
      </c>
      <c r="D75" s="3">
        <f>+'CUMUL RESULTAT'!C75</f>
        <v>74</v>
      </c>
      <c r="E75" s="4">
        <f>+'CUMUL RESULTAT'!D75</f>
        <v>7.604166666666666E-2</v>
      </c>
    </row>
    <row r="76" spans="1:5">
      <c r="A76" s="15">
        <v>75</v>
      </c>
      <c r="B76" s="3" t="str">
        <f>+'CUMUL RESULTAT'!A76</f>
        <v>MELLE TEAM POTES MAXI TOUX</v>
      </c>
      <c r="C76" s="3" t="str">
        <f>+'CUMUL RESULTAT'!B76</f>
        <v>MASCULIN</v>
      </c>
      <c r="D76" s="3">
        <f>+'CUMUL RESULTAT'!C76</f>
        <v>75</v>
      </c>
      <c r="E76" s="4">
        <f>+'CUMUL RESULTAT'!D76</f>
        <v>8.6053240740740736E-2</v>
      </c>
    </row>
    <row r="77" spans="1:5">
      <c r="A77" s="15">
        <v>76</v>
      </c>
      <c r="B77" s="3" t="str">
        <f>+'CUMUL RESULTAT'!A77</f>
        <v>LES COUR'SUR PATTES</v>
      </c>
      <c r="C77" s="3" t="str">
        <f>+'CUMUL RESULTAT'!B77</f>
        <v>MASCULIN</v>
      </c>
      <c r="D77" s="3">
        <f>+'CUMUL RESULTAT'!C77</f>
        <v>76</v>
      </c>
      <c r="E77" s="4">
        <f>+'CUMUL RESULTAT'!D77</f>
        <v>7.9780092592592597E-2</v>
      </c>
    </row>
    <row r="78" spans="1:5">
      <c r="A78" s="15">
        <v>77</v>
      </c>
      <c r="B78" s="3" t="str">
        <f>+'CUMUL RESULTAT'!A78</f>
        <v>TRAIL URBAIN NIORT</v>
      </c>
      <c r="C78" s="3" t="str">
        <f>+'CUMUL RESULTAT'!B78</f>
        <v>MIXTE</v>
      </c>
      <c r="D78" s="3">
        <f>+'CUMUL RESULTAT'!C78</f>
        <v>77</v>
      </c>
      <c r="E78" s="4">
        <f>+'CUMUL RESULTAT'!D78</f>
        <v>8.6354166666666662E-2</v>
      </c>
    </row>
    <row r="79" spans="1:5">
      <c r="A79" s="15">
        <v>78</v>
      </c>
      <c r="B79" s="3" t="str">
        <f>+'CUMUL RESULTAT'!A79</f>
        <v>NIORT ENDURANCE 1</v>
      </c>
      <c r="C79" s="3" t="str">
        <f>+'CUMUL RESULTAT'!B79</f>
        <v>MASCULIN</v>
      </c>
      <c r="D79" s="3">
        <f>+'CUMUL RESULTAT'!C79</f>
        <v>78</v>
      </c>
      <c r="E79" s="4">
        <f>+'CUMUL RESULTAT'!D79</f>
        <v>7.7407407407407411E-2</v>
      </c>
    </row>
    <row r="80" spans="1:5">
      <c r="A80" s="15">
        <v>79</v>
      </c>
      <c r="B80" s="3" t="str">
        <f>+'CUMUL RESULTAT'!A80</f>
        <v>NIORT ENDURANCE M</v>
      </c>
      <c r="C80" s="3" t="str">
        <f>+'CUMUL RESULTAT'!B80</f>
        <v>MIXTE</v>
      </c>
      <c r="D80" s="3">
        <f>+'CUMUL RESULTAT'!C80</f>
        <v>79</v>
      </c>
      <c r="E80" s="4">
        <f>+'CUMUL RESULTAT'!D80</f>
        <v>8.222222222222221E-2</v>
      </c>
    </row>
    <row r="81" spans="1:5">
      <c r="A81" s="15">
        <v>80</v>
      </c>
      <c r="B81" s="3" t="str">
        <f>+'CUMUL RESULTAT'!A81</f>
        <v>LES FILLES DE NIORT</v>
      </c>
      <c r="C81" s="3" t="str">
        <f>+'CUMUL RESULTAT'!B81</f>
        <v>MIXTE</v>
      </c>
      <c r="D81" s="3">
        <f>+'CUMUL RESULTAT'!C81</f>
        <v>80</v>
      </c>
      <c r="E81" s="4">
        <f>+'CUMUL RESULTAT'!D81</f>
        <v>8.9861111111111114E-2</v>
      </c>
    </row>
  </sheetData>
  <autoFilter ref="B1:E81">
    <sortState ref="B2:E85">
      <sortCondition ref="D1:D85"/>
    </sortState>
  </autoFilter>
  <sortState ref="B2:F85">
    <sortCondition ref="F4"/>
  </sortState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Header>&amp;CCLASSEMENT SCRATCH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G81"/>
  <sheetViews>
    <sheetView workbookViewId="0">
      <selection activeCell="A2" sqref="A2:A81"/>
    </sheetView>
  </sheetViews>
  <sheetFormatPr baseColWidth="10" defaultRowHeight="15"/>
  <cols>
    <col min="1" max="1" width="12.42578125" style="17" bestFit="1" customWidth="1"/>
    <col min="2" max="2" width="27.28515625" bestFit="1" customWidth="1"/>
    <col min="7" max="7" width="13" bestFit="1" customWidth="1"/>
  </cols>
  <sheetData>
    <row r="1" spans="1:7" s="9" customFormat="1" ht="29.25" customHeight="1">
      <c r="A1" s="10" t="s">
        <v>85</v>
      </c>
      <c r="B1" s="10" t="s">
        <v>7</v>
      </c>
      <c r="C1" s="10" t="s">
        <v>8</v>
      </c>
      <c r="D1" s="10" t="s">
        <v>9</v>
      </c>
      <c r="E1" s="10" t="s">
        <v>0</v>
      </c>
      <c r="F1" s="10" t="s">
        <v>1</v>
      </c>
      <c r="G1" s="10" t="s">
        <v>82</v>
      </c>
    </row>
    <row r="2" spans="1:7">
      <c r="A2" s="14">
        <v>1</v>
      </c>
      <c r="B2" s="11" t="str">
        <f>+'CUMUL RESULTAT'!A55</f>
        <v>LES COPAINS</v>
      </c>
      <c r="C2" s="11" t="str">
        <f>+'CUMUL RESULTAT'!B55</f>
        <v>MIXTE</v>
      </c>
      <c r="D2" s="11">
        <f>+'CUMUL RESULTAT'!C55</f>
        <v>54</v>
      </c>
      <c r="E2" s="12">
        <f>+'CUMUL RESULTAT'!D55</f>
        <v>7.5752314814814814E-2</v>
      </c>
      <c r="F2" s="12">
        <f>+'CUMUL RESULTAT'!E55</f>
        <v>5.2650462962962961E-2</v>
      </c>
      <c r="G2" s="12">
        <f t="shared" ref="G2:G33" si="0">IF(SUM(E2:F2)=0,"",SUM(E2:F2))</f>
        <v>0.12840277777777778</v>
      </c>
    </row>
    <row r="3" spans="1:7">
      <c r="A3" s="15">
        <v>2</v>
      </c>
      <c r="B3" s="3" t="str">
        <f>+'CUMUL RESULTAT'!A22</f>
        <v>TEAM GMG</v>
      </c>
      <c r="C3" s="3" t="str">
        <f>+'CUMUL RESULTAT'!B22</f>
        <v>MASCULIN</v>
      </c>
      <c r="D3" s="3">
        <f>+'CUMUL RESULTAT'!C22</f>
        <v>21</v>
      </c>
      <c r="E3" s="4">
        <f>+'CUMUL RESULTAT'!D22</f>
        <v>7.2488425925925928E-2</v>
      </c>
      <c r="F3" s="4">
        <f>+'CUMUL RESULTAT'!E22</f>
        <v>5.6400462962962965E-2</v>
      </c>
      <c r="G3" s="12">
        <f t="shared" si="0"/>
        <v>0.12888888888888889</v>
      </c>
    </row>
    <row r="4" spans="1:7">
      <c r="A4" s="15">
        <v>3</v>
      </c>
      <c r="B4" s="3" t="str">
        <f>+'CUMUL RESULTAT'!A79</f>
        <v>NIORT ENDURANCE 1</v>
      </c>
      <c r="C4" s="3" t="str">
        <f>+'CUMUL RESULTAT'!B79</f>
        <v>MASCULIN</v>
      </c>
      <c r="D4" s="3">
        <f>+'CUMUL RESULTAT'!C79</f>
        <v>78</v>
      </c>
      <c r="E4" s="4">
        <f>+'CUMUL RESULTAT'!D79</f>
        <v>7.7407407407407411E-2</v>
      </c>
      <c r="F4" s="4">
        <f>+'CUMUL RESULTAT'!E79</f>
        <v>5.1574074074074078E-2</v>
      </c>
      <c r="G4" s="12">
        <f t="shared" si="0"/>
        <v>0.12898148148148147</v>
      </c>
    </row>
    <row r="5" spans="1:7">
      <c r="A5" s="15">
        <v>4</v>
      </c>
      <c r="B5" s="3" t="str">
        <f>+'CUMUL RESULTAT'!A16</f>
        <v>JOG FORS</v>
      </c>
      <c r="C5" s="3" t="str">
        <f>+'CUMUL RESULTAT'!B16</f>
        <v>MASCULIN</v>
      </c>
      <c r="D5" s="3">
        <f>+'CUMUL RESULTAT'!C16</f>
        <v>15</v>
      </c>
      <c r="E5" s="4">
        <f>+'CUMUL RESULTAT'!D16</f>
        <v>7.4016203703703709E-2</v>
      </c>
      <c r="F5" s="4">
        <f>+'CUMUL RESULTAT'!E16</f>
        <v>6.2870370370370368E-2</v>
      </c>
      <c r="G5" s="12">
        <f t="shared" si="0"/>
        <v>0.13688657407407406</v>
      </c>
    </row>
    <row r="6" spans="1:7">
      <c r="A6" s="15">
        <v>5</v>
      </c>
      <c r="B6" s="3" t="str">
        <f>+'CUMUL RESULTAT'!A11</f>
        <v>RUNNING CLUB ST MAIXENT 2</v>
      </c>
      <c r="C6" s="3" t="str">
        <f>+'CUMUL RESULTAT'!B11</f>
        <v>MIXTE</v>
      </c>
      <c r="D6" s="3">
        <f>+'CUMUL RESULTAT'!C11</f>
        <v>10</v>
      </c>
      <c r="E6" s="4">
        <f>+'CUMUL RESULTAT'!D11</f>
        <v>7.2418981481481473E-2</v>
      </c>
      <c r="F6" s="4">
        <f>+'CUMUL RESULTAT'!E11</f>
        <v>6.4791666666666664E-2</v>
      </c>
      <c r="G6" s="12">
        <f t="shared" si="0"/>
        <v>0.13721064814814815</v>
      </c>
    </row>
    <row r="7" spans="1:7">
      <c r="A7" s="15">
        <v>6</v>
      </c>
      <c r="B7" s="3" t="str">
        <f>+'CUMUL RESULTAT'!A77</f>
        <v>LES COUR'SUR PATTES</v>
      </c>
      <c r="C7" s="3" t="str">
        <f>+'CUMUL RESULTAT'!B77</f>
        <v>MASCULIN</v>
      </c>
      <c r="D7" s="3">
        <f>+'CUMUL RESULTAT'!C77</f>
        <v>76</v>
      </c>
      <c r="E7" s="4">
        <f>+'CUMUL RESULTAT'!D77</f>
        <v>7.9780092592592597E-2</v>
      </c>
      <c r="F7" s="4">
        <f>+'CUMUL RESULTAT'!E77</f>
        <v>6.04050925925926E-2</v>
      </c>
      <c r="G7" s="12">
        <f t="shared" si="0"/>
        <v>0.14018518518518519</v>
      </c>
    </row>
    <row r="8" spans="1:7">
      <c r="A8" s="15">
        <v>7</v>
      </c>
      <c r="B8" s="3" t="str">
        <f>+'CUMUL RESULTAT'!A80</f>
        <v>NIORT ENDURANCE M</v>
      </c>
      <c r="C8" s="3" t="str">
        <f>+'CUMUL RESULTAT'!B80</f>
        <v>MIXTE</v>
      </c>
      <c r="D8" s="3">
        <f>+'CUMUL RESULTAT'!C80</f>
        <v>79</v>
      </c>
      <c r="E8" s="4">
        <f>+'CUMUL RESULTAT'!D80</f>
        <v>8.222222222222221E-2</v>
      </c>
      <c r="F8" s="4">
        <f>+'CUMUL RESULTAT'!E80</f>
        <v>5.8935185185185181E-2</v>
      </c>
      <c r="G8" s="12">
        <f t="shared" si="0"/>
        <v>0.1411574074074074</v>
      </c>
    </row>
    <row r="9" spans="1:7">
      <c r="A9" s="15">
        <v>8</v>
      </c>
      <c r="B9" s="3" t="str">
        <f>+'CUMUL RESULTAT'!A15</f>
        <v>LES 12-14</v>
      </c>
      <c r="C9" s="3" t="str">
        <f>+'CUMUL RESULTAT'!B15</f>
        <v>MASCULIN</v>
      </c>
      <c r="D9" s="3">
        <f>+'CUMUL RESULTAT'!C15</f>
        <v>14</v>
      </c>
      <c r="E9" s="4">
        <f>+'CUMUL RESULTAT'!D15</f>
        <v>8.5555555555555551E-2</v>
      </c>
      <c r="F9" s="4">
        <f>+'CUMUL RESULTAT'!E15</f>
        <v>5.7766203703703702E-2</v>
      </c>
      <c r="G9" s="12">
        <f t="shared" si="0"/>
        <v>0.14332175925925925</v>
      </c>
    </row>
    <row r="10" spans="1:7">
      <c r="A10" s="15">
        <v>9</v>
      </c>
      <c r="B10" s="3" t="str">
        <f>+'CUMUL RESULTAT'!A64</f>
        <v>LES P'TITS GRIS</v>
      </c>
      <c r="C10" s="3" t="str">
        <f>+'CUMUL RESULTAT'!B64</f>
        <v>MASCULIN</v>
      </c>
      <c r="D10" s="3">
        <f>+'CUMUL RESULTAT'!C64</f>
        <v>63</v>
      </c>
      <c r="E10" s="4">
        <f>+'CUMUL RESULTAT'!D64</f>
        <v>8.5995370370370375E-2</v>
      </c>
      <c r="F10" s="4">
        <f>+'CUMUL RESULTAT'!E64</f>
        <v>5.7349537037037039E-2</v>
      </c>
      <c r="G10" s="12">
        <f t="shared" si="0"/>
        <v>0.14334490740740741</v>
      </c>
    </row>
    <row r="11" spans="1:7">
      <c r="A11" s="15">
        <v>10</v>
      </c>
      <c r="B11" s="3" t="str">
        <f>+'CUMUL RESULTAT'!A42</f>
        <v>LECNLOITRE JC 86 N°  3</v>
      </c>
      <c r="C11" s="3" t="str">
        <f>+'CUMUL RESULTAT'!B42</f>
        <v>MASCULIN</v>
      </c>
      <c r="D11" s="3">
        <f>+'CUMUL RESULTAT'!C42</f>
        <v>41</v>
      </c>
      <c r="E11" s="4">
        <f>+'CUMUL RESULTAT'!D42</f>
        <v>7.8287037037037044E-2</v>
      </c>
      <c r="F11" s="4">
        <f>+'CUMUL RESULTAT'!E42</f>
        <v>6.5347222222222223E-2</v>
      </c>
      <c r="G11" s="12">
        <f t="shared" si="0"/>
        <v>0.14363425925925927</v>
      </c>
    </row>
    <row r="12" spans="1:7">
      <c r="A12" s="15">
        <v>11</v>
      </c>
      <c r="B12" s="3" t="str">
        <f>+'CUMUL RESULTAT'!A36</f>
        <v>LES 4 COURANTS D'AIR</v>
      </c>
      <c r="C12" s="3" t="str">
        <f>+'CUMUL RESULTAT'!B36</f>
        <v>MASCULIN</v>
      </c>
      <c r="D12" s="3">
        <f>+'CUMUL RESULTAT'!C36</f>
        <v>35</v>
      </c>
      <c r="E12" s="4">
        <f>+'CUMUL RESULTAT'!D36</f>
        <v>8.222222222222221E-2</v>
      </c>
      <c r="F12" s="4">
        <f>+'CUMUL RESULTAT'!E36</f>
        <v>6.4085648148148142E-2</v>
      </c>
      <c r="G12" s="12">
        <f t="shared" si="0"/>
        <v>0.14630787037037035</v>
      </c>
    </row>
    <row r="13" spans="1:7">
      <c r="A13" s="15">
        <v>12</v>
      </c>
      <c r="B13" s="3" t="str">
        <f>+'CUMUL RESULTAT'!A20</f>
        <v>FRESSI'NATURE 2</v>
      </c>
      <c r="C13" s="3" t="str">
        <f>+'CUMUL RESULTAT'!B20</f>
        <v>MASCULIN</v>
      </c>
      <c r="D13" s="3">
        <f>+'CUMUL RESULTAT'!C20</f>
        <v>19</v>
      </c>
      <c r="E13" s="4">
        <f>+'CUMUL RESULTAT'!D20</f>
        <v>7.6423611111111109E-2</v>
      </c>
      <c r="F13" s="4">
        <f>+'CUMUL RESULTAT'!E20</f>
        <v>7.0150462962962956E-2</v>
      </c>
      <c r="G13" s="12">
        <f t="shared" si="0"/>
        <v>0.14657407407407408</v>
      </c>
    </row>
    <row r="14" spans="1:7">
      <c r="A14" s="15">
        <v>13</v>
      </c>
      <c r="B14" s="3" t="str">
        <f>+'CUMUL RESULTAT'!A13</f>
        <v>RUNNING CLUB ST MAIXENT 4</v>
      </c>
      <c r="C14" s="3" t="str">
        <f>+'CUMUL RESULTAT'!B13</f>
        <v>MIXTE</v>
      </c>
      <c r="D14" s="3">
        <f>+'CUMUL RESULTAT'!C13</f>
        <v>12</v>
      </c>
      <c r="E14" s="4">
        <f>+'CUMUL RESULTAT'!D13</f>
        <v>8.2407407407407415E-2</v>
      </c>
      <c r="F14" s="4">
        <f>+'CUMUL RESULTAT'!E13</f>
        <v>6.6527777777777783E-2</v>
      </c>
      <c r="G14" s="12">
        <f t="shared" si="0"/>
        <v>0.1489351851851852</v>
      </c>
    </row>
    <row r="15" spans="1:7">
      <c r="A15" s="15">
        <v>14</v>
      </c>
      <c r="B15" s="3" t="str">
        <f>+'CUMUL RESULTAT'!A34</f>
        <v>JEUNES MOUGONNAIS</v>
      </c>
      <c r="C15" s="3" t="str">
        <f>+'CUMUL RESULTAT'!B34</f>
        <v>MIXTE</v>
      </c>
      <c r="D15" s="3">
        <f>+'CUMUL RESULTAT'!C34</f>
        <v>33</v>
      </c>
      <c r="E15" s="4">
        <f>+'CUMUL RESULTAT'!D34</f>
        <v>8.1574074074074077E-2</v>
      </c>
      <c r="F15" s="4">
        <f>+'CUMUL RESULTAT'!E34</f>
        <v>6.7777777777777784E-2</v>
      </c>
      <c r="G15" s="12">
        <f t="shared" si="0"/>
        <v>0.14935185185185185</v>
      </c>
    </row>
    <row r="16" spans="1:7">
      <c r="A16" s="15">
        <v>15</v>
      </c>
      <c r="B16" s="3" t="str">
        <f>+'CUMUL RESULTAT'!A69</f>
        <v>COURIR A NIORT</v>
      </c>
      <c r="C16" s="3" t="str">
        <f>+'CUMUL RESULTAT'!B69</f>
        <v>MASCULIN</v>
      </c>
      <c r="D16" s="3">
        <f>+'CUMUL RESULTAT'!C69</f>
        <v>68</v>
      </c>
      <c r="E16" s="4">
        <f>+'CUMUL RESULTAT'!D69</f>
        <v>8.5277777777777786E-2</v>
      </c>
      <c r="F16" s="4">
        <f>+'CUMUL RESULTAT'!E69</f>
        <v>6.4085648148148142E-2</v>
      </c>
      <c r="G16" s="12">
        <f t="shared" si="0"/>
        <v>0.14936342592592594</v>
      </c>
    </row>
    <row r="17" spans="1:7">
      <c r="A17" s="15">
        <v>16</v>
      </c>
      <c r="B17" s="3" t="str">
        <f>+'CUMUL RESULTAT'!A18</f>
        <v>MUTAVIE</v>
      </c>
      <c r="C17" s="3" t="str">
        <f>+'CUMUL RESULTAT'!B18</f>
        <v>MASCULIN</v>
      </c>
      <c r="D17" s="3">
        <f>+'CUMUL RESULTAT'!C18</f>
        <v>17</v>
      </c>
      <c r="E17" s="4">
        <f>+'CUMUL RESULTAT'!D18</f>
        <v>7.542824074074074E-2</v>
      </c>
      <c r="F17" s="4">
        <f>+'CUMUL RESULTAT'!E18</f>
        <v>7.4953703703703703E-2</v>
      </c>
      <c r="G17" s="12">
        <f t="shared" si="0"/>
        <v>0.15038194444444444</v>
      </c>
    </row>
    <row r="18" spans="1:7">
      <c r="A18" s="15">
        <v>17</v>
      </c>
      <c r="B18" s="3" t="str">
        <f>+'CUMUL RESULTAT'!A75</f>
        <v>MELLE TEAM POTES SUPER ONE</v>
      </c>
      <c r="C18" s="3" t="str">
        <f>+'CUMUL RESULTAT'!B75</f>
        <v>MASCULIN</v>
      </c>
      <c r="D18" s="3">
        <f>+'CUMUL RESULTAT'!C75</f>
        <v>74</v>
      </c>
      <c r="E18" s="4">
        <f>+'CUMUL RESULTAT'!D75</f>
        <v>7.604166666666666E-2</v>
      </c>
      <c r="F18" s="4">
        <f>+'CUMUL RESULTAT'!E75</f>
        <v>7.481481481481482E-2</v>
      </c>
      <c r="G18" s="12">
        <f t="shared" si="0"/>
        <v>0.15085648148148148</v>
      </c>
    </row>
    <row r="19" spans="1:7">
      <c r="A19" s="15">
        <v>18</v>
      </c>
      <c r="B19" s="3" t="str">
        <f>+'CUMUL RESULTAT'!A17</f>
        <v>LES LENTS DE GRANZAY</v>
      </c>
      <c r="C19" s="3" t="str">
        <f>+'CUMUL RESULTAT'!B17</f>
        <v>MASCULIN</v>
      </c>
      <c r="D19" s="3">
        <f>+'CUMUL RESULTAT'!C17</f>
        <v>16</v>
      </c>
      <c r="E19" s="4">
        <f>+'CUMUL RESULTAT'!D17</f>
        <v>8.189814814814815E-2</v>
      </c>
      <c r="F19" s="4">
        <f>+'CUMUL RESULTAT'!E17</f>
        <v>6.9120370370370374E-2</v>
      </c>
      <c r="G19" s="12">
        <f t="shared" si="0"/>
        <v>0.15101851851851852</v>
      </c>
    </row>
    <row r="20" spans="1:7">
      <c r="A20" s="15">
        <v>19</v>
      </c>
      <c r="B20" s="3" t="str">
        <f>+'CUMUL RESULTAT'!A32</f>
        <v>LES RAPIDOTS</v>
      </c>
      <c r="C20" s="3" t="str">
        <f>+'CUMUL RESULTAT'!B32</f>
        <v>MASCULIN</v>
      </c>
      <c r="D20" s="3">
        <f>+'CUMUL RESULTAT'!C32</f>
        <v>31</v>
      </c>
      <c r="E20" s="4">
        <f>+'CUMUL RESULTAT'!D32</f>
        <v>8.0682870370370363E-2</v>
      </c>
      <c r="F20" s="4">
        <f>+'CUMUL RESULTAT'!E32</f>
        <v>7.0462962962962963E-2</v>
      </c>
      <c r="G20" s="12">
        <f t="shared" si="0"/>
        <v>0.15114583333333331</v>
      </c>
    </row>
    <row r="21" spans="1:7">
      <c r="A21" s="15">
        <v>20</v>
      </c>
      <c r="B21" s="3" t="str">
        <f>+'CUMUL RESULTAT'!A21</f>
        <v>FRESSI'NATURE 3</v>
      </c>
      <c r="C21" s="3" t="str">
        <f>+'CUMUL RESULTAT'!B21</f>
        <v>MASCULIN</v>
      </c>
      <c r="D21" s="3">
        <f>+'CUMUL RESULTAT'!C21</f>
        <v>20</v>
      </c>
      <c r="E21" s="4">
        <f>+'CUMUL RESULTAT'!D21</f>
        <v>8.0833333333333326E-2</v>
      </c>
      <c r="F21" s="4">
        <f>+'CUMUL RESULTAT'!E21</f>
        <v>7.0439814814814816E-2</v>
      </c>
      <c r="G21" s="12">
        <f t="shared" si="0"/>
        <v>0.15127314814814813</v>
      </c>
    </row>
    <row r="22" spans="1:7">
      <c r="A22" s="15">
        <v>21</v>
      </c>
      <c r="B22" s="3" t="str">
        <f>+'CUMUL RESULTAT'!A19</f>
        <v>FRESSI'NATURE 1</v>
      </c>
      <c r="C22" s="3" t="str">
        <f>+'CUMUL RESULTAT'!B19</f>
        <v>MIXTE</v>
      </c>
      <c r="D22" s="3">
        <f>+'CUMUL RESULTAT'!C19</f>
        <v>18</v>
      </c>
      <c r="E22" s="4">
        <f>+'CUMUL RESULTAT'!D19</f>
        <v>8.4074074074074079E-2</v>
      </c>
      <c r="F22" s="4">
        <f>+'CUMUL RESULTAT'!E19</f>
        <v>6.7592592592592593E-2</v>
      </c>
      <c r="G22" s="12">
        <f t="shared" si="0"/>
        <v>0.15166666666666667</v>
      </c>
    </row>
    <row r="23" spans="1:7">
      <c r="A23" s="15">
        <v>22</v>
      </c>
      <c r="B23" s="3" t="str">
        <f>+'CUMUL RESULTAT'!A44</f>
        <v>RAIDILLON L'AUTIZE</v>
      </c>
      <c r="C23" s="3" t="str">
        <f>+'CUMUL RESULTAT'!B44</f>
        <v>MASCULIN</v>
      </c>
      <c r="D23" s="3">
        <f>+'CUMUL RESULTAT'!C44</f>
        <v>43</v>
      </c>
      <c r="E23" s="4">
        <f>+'CUMUL RESULTAT'!D44</f>
        <v>8.8043981481481473E-2</v>
      </c>
      <c r="F23" s="4">
        <f>+'CUMUL RESULTAT'!E44</f>
        <v>6.400462962962962E-2</v>
      </c>
      <c r="G23" s="12">
        <f t="shared" si="0"/>
        <v>0.15204861111111109</v>
      </c>
    </row>
    <row r="24" spans="1:7">
      <c r="A24" s="15">
        <v>23</v>
      </c>
      <c r="B24" s="3" t="str">
        <f>+'CUMUL RESULTAT'!A66</f>
        <v>MORNINGTON CHASTINS</v>
      </c>
      <c r="C24" s="3" t="str">
        <f>+'CUMUL RESULTAT'!B66</f>
        <v>MIXTE</v>
      </c>
      <c r="D24" s="3">
        <f>+'CUMUL RESULTAT'!C66</f>
        <v>65</v>
      </c>
      <c r="E24" s="4">
        <f>+'CUMUL RESULTAT'!D66</f>
        <v>8.6064814814814816E-2</v>
      </c>
      <c r="F24" s="4">
        <f>+'CUMUL RESULTAT'!E66</f>
        <v>6.6400462962962967E-2</v>
      </c>
      <c r="G24" s="12">
        <f t="shared" si="0"/>
        <v>0.1524652777777778</v>
      </c>
    </row>
    <row r="25" spans="1:7">
      <c r="A25" s="15">
        <v>24</v>
      </c>
      <c r="B25" s="3" t="str">
        <f>+'CUMUL RESULTAT'!A78</f>
        <v>TRAIL URBAIN NIORT</v>
      </c>
      <c r="C25" s="3" t="str">
        <f>+'CUMUL RESULTAT'!B78</f>
        <v>MIXTE</v>
      </c>
      <c r="D25" s="3">
        <f>+'CUMUL RESULTAT'!C78</f>
        <v>77</v>
      </c>
      <c r="E25" s="4">
        <f>+'CUMUL RESULTAT'!D78</f>
        <v>8.6354166666666662E-2</v>
      </c>
      <c r="F25" s="4">
        <f>+'CUMUL RESULTAT'!E78</f>
        <v>6.6354166666666659E-2</v>
      </c>
      <c r="G25" s="12">
        <f t="shared" si="0"/>
        <v>0.15270833333333333</v>
      </c>
    </row>
    <row r="26" spans="1:7">
      <c r="A26" s="15">
        <v>25</v>
      </c>
      <c r="B26" s="3" t="str">
        <f>+'CUMUL RESULTAT'!A60</f>
        <v>L'AVENIR</v>
      </c>
      <c r="C26" s="3" t="str">
        <f>+'CUMUL RESULTAT'!B60</f>
        <v>MASCULIN</v>
      </c>
      <c r="D26" s="3">
        <f>+'CUMUL RESULTAT'!C60</f>
        <v>59</v>
      </c>
      <c r="E26" s="4">
        <f>+'CUMUL RESULTAT'!D60</f>
        <v>9.0775462962962961E-2</v>
      </c>
      <c r="F26" s="4">
        <f>+'CUMUL RESULTAT'!E60</f>
        <v>6.2175925925925933E-2</v>
      </c>
      <c r="G26" s="12">
        <f t="shared" si="0"/>
        <v>0.1529513888888889</v>
      </c>
    </row>
    <row r="27" spans="1:7">
      <c r="A27" s="15">
        <v>26</v>
      </c>
      <c r="B27" s="3" t="str">
        <f>+'CUMUL RESULTAT'!A12</f>
        <v>RUNNING CLUB ST MAIXENT 3</v>
      </c>
      <c r="C27" s="3" t="str">
        <f>+'CUMUL RESULTAT'!B12</f>
        <v>MIXTE</v>
      </c>
      <c r="D27" s="3">
        <f>+'CUMUL RESULTAT'!C12</f>
        <v>11</v>
      </c>
      <c r="E27" s="4">
        <f>+'CUMUL RESULTAT'!D12</f>
        <v>7.2650462962962958E-2</v>
      </c>
      <c r="F27" s="4">
        <f>+'CUMUL RESULTAT'!E12</f>
        <v>8.0810185185185179E-2</v>
      </c>
      <c r="G27" s="12">
        <f t="shared" si="0"/>
        <v>0.15346064814814814</v>
      </c>
    </row>
    <row r="28" spans="1:7">
      <c r="A28" s="15">
        <v>27</v>
      </c>
      <c r="B28" s="3" t="str">
        <f>+'CUMUL RESULTAT'!A54</f>
        <v>POUR LE PLAISIR</v>
      </c>
      <c r="C28" s="3" t="str">
        <f>+'CUMUL RESULTAT'!B54</f>
        <v>MASCULIN</v>
      </c>
      <c r="D28" s="3">
        <f>+'CUMUL RESULTAT'!C54</f>
        <v>53</v>
      </c>
      <c r="E28" s="4">
        <f>+'CUMUL RESULTAT'!D54</f>
        <v>8.5069444444444434E-2</v>
      </c>
      <c r="F28" s="4">
        <f>+'CUMUL RESULTAT'!E54</f>
        <v>6.9745370370370374E-2</v>
      </c>
      <c r="G28" s="12">
        <f t="shared" si="0"/>
        <v>0.15481481481481479</v>
      </c>
    </row>
    <row r="29" spans="1:7">
      <c r="A29" s="15">
        <v>28</v>
      </c>
      <c r="B29" s="3" t="str">
        <f>+'CUMUL RESULTAT'!A33</f>
        <v>LES LOCHES MOUGONNAISES</v>
      </c>
      <c r="C29" s="3" t="str">
        <f>+'CUMUL RESULTAT'!B33</f>
        <v>MASCULIN</v>
      </c>
      <c r="D29" s="3">
        <f>+'CUMUL RESULTAT'!C33</f>
        <v>32</v>
      </c>
      <c r="E29" s="4">
        <f>+'CUMUL RESULTAT'!D33</f>
        <v>9.7557870370370378E-2</v>
      </c>
      <c r="F29" s="4">
        <f>+'CUMUL RESULTAT'!E33</f>
        <v>5.9270833333333335E-2</v>
      </c>
      <c r="G29" s="12">
        <f t="shared" si="0"/>
        <v>0.15682870370370372</v>
      </c>
    </row>
    <row r="30" spans="1:7">
      <c r="A30" s="15">
        <v>29</v>
      </c>
      <c r="B30" s="3" t="str">
        <f>+'CUMUL RESULTAT'!A62</f>
        <v>LES TOU-K-C</v>
      </c>
      <c r="C30" s="3" t="str">
        <f>+'CUMUL RESULTAT'!B62</f>
        <v>MASCULIN</v>
      </c>
      <c r="D30" s="3">
        <f>+'CUMUL RESULTAT'!C62</f>
        <v>61</v>
      </c>
      <c r="E30" s="4">
        <f>+'CUMUL RESULTAT'!D62</f>
        <v>9.5648148148148149E-2</v>
      </c>
      <c r="F30" s="4">
        <f>+'CUMUL RESULTAT'!E62</f>
        <v>6.1238425925925925E-2</v>
      </c>
      <c r="G30" s="12">
        <f t="shared" si="0"/>
        <v>0.15688657407407408</v>
      </c>
    </row>
    <row r="31" spans="1:7">
      <c r="A31" s="15">
        <v>30</v>
      </c>
      <c r="B31" s="3" t="str">
        <f>+'CUMUL RESULTAT'!A35</f>
        <v>ARP 79</v>
      </c>
      <c r="C31" s="3" t="str">
        <f>+'CUMUL RESULTAT'!B35</f>
        <v>MASCULIN</v>
      </c>
      <c r="D31" s="3">
        <f>+'CUMUL RESULTAT'!C35</f>
        <v>34</v>
      </c>
      <c r="E31" s="4">
        <f>+'CUMUL RESULTAT'!D35</f>
        <v>8.8101851851851862E-2</v>
      </c>
      <c r="F31" s="4">
        <f>+'CUMUL RESULTAT'!E35</f>
        <v>6.9375000000000006E-2</v>
      </c>
      <c r="G31" s="12">
        <f t="shared" si="0"/>
        <v>0.15747685185185187</v>
      </c>
    </row>
    <row r="32" spans="1:7">
      <c r="A32" s="15">
        <v>31</v>
      </c>
      <c r="B32" s="3" t="str">
        <f>+'CUMUL RESULTAT'!A3</f>
        <v>THE FOUR HORSEMEN</v>
      </c>
      <c r="C32" s="3" t="str">
        <f>+'CUMUL RESULTAT'!B3</f>
        <v>MASCULIN</v>
      </c>
      <c r="D32" s="3">
        <f>+'CUMUL RESULTAT'!C3</f>
        <v>2</v>
      </c>
      <c r="E32" s="4">
        <f>+'CUMUL RESULTAT'!D3</f>
        <v>8.7418981481481473E-2</v>
      </c>
      <c r="F32" s="4">
        <f>+'CUMUL RESULTAT'!E3</f>
        <v>7.105324074074075E-2</v>
      </c>
      <c r="G32" s="12">
        <f t="shared" si="0"/>
        <v>0.15847222222222224</v>
      </c>
    </row>
    <row r="33" spans="1:7">
      <c r="A33" s="15">
        <v>32</v>
      </c>
      <c r="B33" s="3" t="str">
        <f>+'CUMUL RESULTAT'!A7</f>
        <v>LEFFE TEAM</v>
      </c>
      <c r="C33" s="3" t="str">
        <f>+'CUMUL RESULTAT'!B7</f>
        <v>MASCULIN</v>
      </c>
      <c r="D33" s="3">
        <f>+'CUMUL RESULTAT'!C7</f>
        <v>6</v>
      </c>
      <c r="E33" s="4">
        <f>+'CUMUL RESULTAT'!D7</f>
        <v>8.8032407407407406E-2</v>
      </c>
      <c r="F33" s="4">
        <f>+'CUMUL RESULTAT'!E7</f>
        <v>7.0729166666666662E-2</v>
      </c>
      <c r="G33" s="12">
        <f t="shared" si="0"/>
        <v>0.15876157407407407</v>
      </c>
    </row>
    <row r="34" spans="1:7">
      <c r="A34" s="15">
        <v>33</v>
      </c>
      <c r="B34" s="3" t="str">
        <f>+'CUMUL RESULTAT'!A57</f>
        <v>LA NOUVELLE GENERATION</v>
      </c>
      <c r="C34" s="3" t="str">
        <f>+'CUMUL RESULTAT'!B57</f>
        <v>MIXTE</v>
      </c>
      <c r="D34" s="3">
        <f>+'CUMUL RESULTAT'!C57</f>
        <v>56</v>
      </c>
      <c r="E34" s="4">
        <f>+'CUMUL RESULTAT'!D57</f>
        <v>8.1006944444444437E-2</v>
      </c>
      <c r="F34" s="4">
        <f>+'CUMUL RESULTAT'!E57</f>
        <v>7.8958333333333339E-2</v>
      </c>
      <c r="G34" s="12">
        <f t="shared" ref="G34:G65" si="1">IF(SUM(E34:F34)=0,"",SUM(E34:F34))</f>
        <v>0.15996527777777778</v>
      </c>
    </row>
    <row r="35" spans="1:7">
      <c r="A35" s="15">
        <v>34</v>
      </c>
      <c r="B35" s="3" t="str">
        <f>+'CUMUL RESULTAT'!A65</f>
        <v>LES BANQUIERS EN SHORT</v>
      </c>
      <c r="C35" s="3" t="str">
        <f>+'CUMUL RESULTAT'!B65</f>
        <v>MASCULIN</v>
      </c>
      <c r="D35" s="3">
        <f>+'CUMUL RESULTAT'!C65</f>
        <v>64</v>
      </c>
      <c r="E35" s="4">
        <f>+'CUMUL RESULTAT'!D65</f>
        <v>9.5347222222222208E-2</v>
      </c>
      <c r="F35" s="4">
        <f>+'CUMUL RESULTAT'!E65</f>
        <v>6.4733796296296289E-2</v>
      </c>
      <c r="G35" s="12">
        <f t="shared" si="1"/>
        <v>0.1600810185185185</v>
      </c>
    </row>
    <row r="36" spans="1:7">
      <c r="A36" s="15">
        <v>35</v>
      </c>
      <c r="B36" s="3" t="str">
        <f>+'CUMUL RESULTAT'!A58</f>
        <v>LES RABATS L'EGUAILLE</v>
      </c>
      <c r="C36" s="3" t="str">
        <f>+'CUMUL RESULTAT'!B58</f>
        <v>MASCULIN</v>
      </c>
      <c r="D36" s="3">
        <f>+'CUMUL RESULTAT'!C58</f>
        <v>57</v>
      </c>
      <c r="E36" s="4">
        <f>+'CUMUL RESULTAT'!D58</f>
        <v>8.4351851851851845E-2</v>
      </c>
      <c r="F36" s="4">
        <f>+'CUMUL RESULTAT'!E58</f>
        <v>7.5787037037037042E-2</v>
      </c>
      <c r="G36" s="12">
        <f t="shared" si="1"/>
        <v>0.16013888888888889</v>
      </c>
    </row>
    <row r="37" spans="1:7">
      <c r="A37" s="15">
        <v>36</v>
      </c>
      <c r="B37" s="3" t="str">
        <f>+'CUMUL RESULTAT'!A81</f>
        <v>LES FILLES DE NIORT</v>
      </c>
      <c r="C37" s="3" t="str">
        <f>+'CUMUL RESULTAT'!B81</f>
        <v>MIXTE</v>
      </c>
      <c r="D37" s="3">
        <f>+'CUMUL RESULTAT'!C81</f>
        <v>80</v>
      </c>
      <c r="E37" s="4">
        <f>+'CUMUL RESULTAT'!D81</f>
        <v>8.9861111111111114E-2</v>
      </c>
      <c r="F37" s="4">
        <f>+'CUMUL RESULTAT'!E81</f>
        <v>7.0613425925925913E-2</v>
      </c>
      <c r="G37" s="12">
        <f t="shared" si="1"/>
        <v>0.16047453703703701</v>
      </c>
    </row>
    <row r="38" spans="1:7">
      <c r="A38" s="15">
        <v>37</v>
      </c>
      <c r="B38" s="3" t="str">
        <f>+'CUMUL RESULTAT'!A48</f>
        <v>LES 12-14 VETERAN</v>
      </c>
      <c r="C38" s="3" t="str">
        <f>+'CUMUL RESULTAT'!B48</f>
        <v>MASCULIN</v>
      </c>
      <c r="D38" s="3">
        <f>+'CUMUL RESULTAT'!C48</f>
        <v>47</v>
      </c>
      <c r="E38" s="4">
        <f>+'CUMUL RESULTAT'!D48</f>
        <v>8.8055555555555554E-2</v>
      </c>
      <c r="F38" s="4">
        <f>+'CUMUL RESULTAT'!E48</f>
        <v>7.2627314814814811E-2</v>
      </c>
      <c r="G38" s="12">
        <f t="shared" si="1"/>
        <v>0.16068287037037038</v>
      </c>
    </row>
    <row r="39" spans="1:7">
      <c r="A39" s="15">
        <v>38</v>
      </c>
      <c r="B39" s="3" t="str">
        <f>+'CUMUL RESULTAT'!A10</f>
        <v>RUNNING CLUB ST MAIXENT 1</v>
      </c>
      <c r="C39" s="3" t="str">
        <f>+'CUMUL RESULTAT'!B10</f>
        <v>MIXTE</v>
      </c>
      <c r="D39" s="3">
        <f>+'CUMUL RESULTAT'!C10</f>
        <v>9</v>
      </c>
      <c r="E39" s="4">
        <f>+'CUMUL RESULTAT'!D10</f>
        <v>9.7175925925925929E-2</v>
      </c>
      <c r="F39" s="4">
        <f>+'CUMUL RESULTAT'!E10</f>
        <v>6.4791666666666664E-2</v>
      </c>
      <c r="G39" s="12">
        <f t="shared" si="1"/>
        <v>0.16196759259259258</v>
      </c>
    </row>
    <row r="40" spans="1:7">
      <c r="A40" s="15">
        <v>39</v>
      </c>
      <c r="B40" s="3" t="str">
        <f>+'CUMUL RESULTAT'!A72</f>
        <v>LES 12-14 NIORT HDC</v>
      </c>
      <c r="C40" s="3" t="str">
        <f>+'CUMUL RESULTAT'!B72</f>
        <v>MIXTE</v>
      </c>
      <c r="D40" s="3">
        <f>+'CUMUL RESULTAT'!C72</f>
        <v>71</v>
      </c>
      <c r="E40" s="4">
        <f>+'CUMUL RESULTAT'!D72</f>
        <v>8.9618055555555562E-2</v>
      </c>
      <c r="F40" s="4">
        <f>+'CUMUL RESULTAT'!E72</f>
        <v>7.2719907407407414E-2</v>
      </c>
      <c r="G40" s="12">
        <f t="shared" si="1"/>
        <v>0.16233796296296299</v>
      </c>
    </row>
    <row r="41" spans="1:7">
      <c r="A41" s="15">
        <v>40</v>
      </c>
      <c r="B41" s="3" t="str">
        <f>+'CUMUL RESULTAT'!A67</f>
        <v>LES PAPILLONS DE CHARCOT 1</v>
      </c>
      <c r="C41" s="3" t="str">
        <f>+'CUMUL RESULTAT'!B67</f>
        <v>MASCULIN</v>
      </c>
      <c r="D41" s="3">
        <f>+'CUMUL RESULTAT'!C67</f>
        <v>66</v>
      </c>
      <c r="E41" s="4">
        <f>+'CUMUL RESULTAT'!D67</f>
        <v>8.1689814814814812E-2</v>
      </c>
      <c r="F41" s="4">
        <f>+'CUMUL RESULTAT'!E67</f>
        <v>8.2152777777777783E-2</v>
      </c>
      <c r="G41" s="12">
        <f t="shared" si="1"/>
        <v>0.1638425925925926</v>
      </c>
    </row>
    <row r="42" spans="1:7">
      <c r="A42" s="15">
        <v>41</v>
      </c>
      <c r="B42" s="3" t="str">
        <f>+'CUMUL RESULTAT'!A5</f>
        <v>LES SURGERIENS 1</v>
      </c>
      <c r="C42" s="3" t="str">
        <f>+'CUMUL RESULTAT'!B5</f>
        <v>MIXTE</v>
      </c>
      <c r="D42" s="3">
        <f>+'CUMUL RESULTAT'!C5</f>
        <v>4</v>
      </c>
      <c r="E42" s="4">
        <f>+'CUMUL RESULTAT'!D5</f>
        <v>8.9780092592592606E-2</v>
      </c>
      <c r="F42" s="4">
        <f>+'CUMUL RESULTAT'!E5</f>
        <v>7.4305555555555555E-2</v>
      </c>
      <c r="G42" s="12">
        <f t="shared" si="1"/>
        <v>0.16408564814814816</v>
      </c>
    </row>
    <row r="43" spans="1:7">
      <c r="A43" s="15">
        <v>42</v>
      </c>
      <c r="B43" s="3" t="str">
        <f>+'CUMUL RESULTAT'!A74</f>
        <v>LES 12-14 NIORT TIP TOP</v>
      </c>
      <c r="C43" s="3" t="str">
        <f>+'CUMUL RESULTAT'!B74</f>
        <v>MIXTE</v>
      </c>
      <c r="D43" s="3">
        <f>+'CUMUL RESULTAT'!C74</f>
        <v>73</v>
      </c>
      <c r="E43" s="4">
        <f>+'CUMUL RESULTAT'!D74</f>
        <v>9.6400462962962966E-2</v>
      </c>
      <c r="F43" s="4">
        <f>+'CUMUL RESULTAT'!E74</f>
        <v>6.8738425925925925E-2</v>
      </c>
      <c r="G43" s="12">
        <f t="shared" si="1"/>
        <v>0.16513888888888889</v>
      </c>
    </row>
    <row r="44" spans="1:7">
      <c r="A44" s="15">
        <v>43</v>
      </c>
      <c r="B44" s="3" t="str">
        <f>+'CUMUL RESULTAT'!A51</f>
        <v>LES GUEPARDS DE GLENIC</v>
      </c>
      <c r="C44" s="3" t="str">
        <f>+'CUMUL RESULTAT'!B51</f>
        <v>MASCULIN</v>
      </c>
      <c r="D44" s="3">
        <f>+'CUMUL RESULTAT'!C51</f>
        <v>50</v>
      </c>
      <c r="E44" s="4">
        <f>+'CUMUL RESULTAT'!D51</f>
        <v>9.4155092592592596E-2</v>
      </c>
      <c r="F44" s="4">
        <f>+'CUMUL RESULTAT'!E51</f>
        <v>7.137731481481481E-2</v>
      </c>
      <c r="G44" s="12">
        <f t="shared" si="1"/>
        <v>0.16553240740740741</v>
      </c>
    </row>
    <row r="45" spans="1:7">
      <c r="A45" s="15">
        <v>44</v>
      </c>
      <c r="B45" s="3" t="str">
        <f>+'CUMUL RESULTAT'!A47</f>
        <v>COURIR A COULOMBIERS 3</v>
      </c>
      <c r="C45" s="3" t="str">
        <f>+'CUMUL RESULTAT'!B47</f>
        <v>MASCULIN</v>
      </c>
      <c r="D45" s="3">
        <f>+'CUMUL RESULTAT'!C47</f>
        <v>46</v>
      </c>
      <c r="E45" s="4">
        <f>+'CUMUL RESULTAT'!D47</f>
        <v>8.1793981481481481E-2</v>
      </c>
      <c r="F45" s="4">
        <f>+'CUMUL RESULTAT'!E47</f>
        <v>8.4571759259259263E-2</v>
      </c>
      <c r="G45" s="12">
        <f t="shared" si="1"/>
        <v>0.16636574074074073</v>
      </c>
    </row>
    <row r="46" spans="1:7">
      <c r="A46" s="15">
        <v>45</v>
      </c>
      <c r="B46" s="3" t="str">
        <f>+'CUMUL RESULTAT'!A76</f>
        <v>MELLE TEAM POTES MAXI TOUX</v>
      </c>
      <c r="C46" s="3" t="str">
        <f>+'CUMUL RESULTAT'!B76</f>
        <v>MASCULIN</v>
      </c>
      <c r="D46" s="3">
        <f>+'CUMUL RESULTAT'!C76</f>
        <v>75</v>
      </c>
      <c r="E46" s="4">
        <f>+'CUMUL RESULTAT'!D76</f>
        <v>8.6053240740740736E-2</v>
      </c>
      <c r="F46" s="4">
        <f>+'CUMUL RESULTAT'!E76</f>
        <v>8.0810185185185179E-2</v>
      </c>
      <c r="G46" s="12">
        <f t="shared" si="1"/>
        <v>0.1668634259259259</v>
      </c>
    </row>
    <row r="47" spans="1:7">
      <c r="A47" s="15">
        <v>46</v>
      </c>
      <c r="B47" s="3" t="str">
        <f>+'CUMUL RESULTAT'!A56</f>
        <v>LES 4'ASTROPHES</v>
      </c>
      <c r="C47" s="3" t="str">
        <f>+'CUMUL RESULTAT'!B56</f>
        <v>FEMININ</v>
      </c>
      <c r="D47" s="3">
        <f>+'CUMUL RESULTAT'!C56</f>
        <v>55</v>
      </c>
      <c r="E47" s="4">
        <f>+'CUMUL RESULTAT'!D56</f>
        <v>9.6192129629629627E-2</v>
      </c>
      <c r="F47" s="4">
        <f>+'CUMUL RESULTAT'!E56</f>
        <v>7.0717592592592596E-2</v>
      </c>
      <c r="G47" s="12">
        <f t="shared" si="1"/>
        <v>0.16690972222222222</v>
      </c>
    </row>
    <row r="48" spans="1:7">
      <c r="A48" s="15">
        <v>47</v>
      </c>
      <c r="B48" s="3" t="str">
        <f>+'CUMUL RESULTAT'!A4</f>
        <v>LES FORS'MIDABLES</v>
      </c>
      <c r="C48" s="3" t="str">
        <f>+'CUMUL RESULTAT'!B4</f>
        <v>MIXTE</v>
      </c>
      <c r="D48" s="3">
        <f>+'CUMUL RESULTAT'!C4</f>
        <v>3</v>
      </c>
      <c r="E48" s="4">
        <f>+'CUMUL RESULTAT'!D4</f>
        <v>9.0949074074074085E-2</v>
      </c>
      <c r="F48" s="4">
        <f>+'CUMUL RESULTAT'!E4</f>
        <v>7.6307870370370359E-2</v>
      </c>
      <c r="G48" s="12">
        <f t="shared" si="1"/>
        <v>0.16725694444444444</v>
      </c>
    </row>
    <row r="49" spans="1:7">
      <c r="A49" s="15">
        <v>48</v>
      </c>
      <c r="B49" s="3" t="str">
        <f>+'CUMUL RESULTAT'!A52</f>
        <v>LES FLECHES DE GLENIC</v>
      </c>
      <c r="C49" s="3" t="str">
        <f>+'CUMUL RESULTAT'!B52</f>
        <v>MIXTE</v>
      </c>
      <c r="D49" s="3">
        <f>+'CUMUL RESULTAT'!C52</f>
        <v>51</v>
      </c>
      <c r="E49" s="4">
        <f>+'CUMUL RESULTAT'!D52</f>
        <v>9.4791666666666663E-2</v>
      </c>
      <c r="F49" s="4">
        <f>+'CUMUL RESULTAT'!E52</f>
        <v>7.3020833333333326E-2</v>
      </c>
      <c r="G49" s="12">
        <f t="shared" si="1"/>
        <v>0.16781249999999998</v>
      </c>
    </row>
    <row r="50" spans="1:7">
      <c r="A50" s="15">
        <v>49</v>
      </c>
      <c r="B50" s="3" t="str">
        <f>+'CUMUL RESULTAT'!A53</f>
        <v>FOOTING CHAURAY</v>
      </c>
      <c r="C50" s="3" t="str">
        <f>+'CUMUL RESULTAT'!B53</f>
        <v>MASCULIN</v>
      </c>
      <c r="D50" s="3">
        <f>+'CUMUL RESULTAT'!C53</f>
        <v>52</v>
      </c>
      <c r="E50" s="4">
        <f>+'CUMUL RESULTAT'!D53</f>
        <v>9.8761574074074085E-2</v>
      </c>
      <c r="F50" s="4">
        <f>+'CUMUL RESULTAT'!E53</f>
        <v>6.9502314814814822E-2</v>
      </c>
      <c r="G50" s="12">
        <f t="shared" si="1"/>
        <v>0.16826388888888891</v>
      </c>
    </row>
    <row r="51" spans="1:7">
      <c r="A51" s="15">
        <v>50</v>
      </c>
      <c r="B51" s="3" t="str">
        <f>+'CUMUL RESULTAT'!A39</f>
        <v>STADE NIORTAIS TRIATHLON</v>
      </c>
      <c r="C51" s="3" t="str">
        <f>+'CUMUL RESULTAT'!B39</f>
        <v>MASCULIN</v>
      </c>
      <c r="D51" s="3">
        <f>+'CUMUL RESULTAT'!C39</f>
        <v>38</v>
      </c>
      <c r="E51" s="4">
        <f>+'CUMUL RESULTAT'!D39</f>
        <v>9.6655092592592598E-2</v>
      </c>
      <c r="F51" s="4">
        <f>+'CUMUL RESULTAT'!E39</f>
        <v>7.18287037037037E-2</v>
      </c>
      <c r="G51" s="12">
        <f t="shared" si="1"/>
        <v>0.16848379629629628</v>
      </c>
    </row>
    <row r="52" spans="1:7">
      <c r="A52" s="15">
        <v>51</v>
      </c>
      <c r="B52" s="3" t="str">
        <f>+'CUMUL RESULTAT'!A37</f>
        <v>SPIRIDON 16</v>
      </c>
      <c r="C52" s="3" t="str">
        <f>+'CUMUL RESULTAT'!B37</f>
        <v>MASCULIN</v>
      </c>
      <c r="D52" s="3">
        <f>+'CUMUL RESULTAT'!C37</f>
        <v>36</v>
      </c>
      <c r="E52" s="4">
        <f>+'CUMUL RESULTAT'!D37</f>
        <v>8.6631944444444442E-2</v>
      </c>
      <c r="F52" s="4">
        <f>+'CUMUL RESULTAT'!E37</f>
        <v>8.2476851851851843E-2</v>
      </c>
      <c r="G52" s="12">
        <f t="shared" si="1"/>
        <v>0.16910879629629627</v>
      </c>
    </row>
    <row r="53" spans="1:7">
      <c r="A53" s="15">
        <v>52</v>
      </c>
      <c r="B53" s="3" t="str">
        <f>+'CUMUL RESULTAT'!A38</f>
        <v>CHICKEN RUN 79</v>
      </c>
      <c r="C53" s="3" t="str">
        <f>+'CUMUL RESULTAT'!B38</f>
        <v>MASCULIN</v>
      </c>
      <c r="D53" s="3">
        <f>+'CUMUL RESULTAT'!C38</f>
        <v>37</v>
      </c>
      <c r="E53" s="4">
        <f>+'CUMUL RESULTAT'!D38</f>
        <v>8.9675925925925923E-2</v>
      </c>
      <c r="F53" s="4">
        <f>+'CUMUL RESULTAT'!E38</f>
        <v>7.9733796296296303E-2</v>
      </c>
      <c r="G53" s="12">
        <f t="shared" si="1"/>
        <v>0.16940972222222223</v>
      </c>
    </row>
    <row r="54" spans="1:7">
      <c r="A54" s="15">
        <v>53</v>
      </c>
      <c r="B54" s="3" t="str">
        <f>+'CUMUL RESULTAT'!A23</f>
        <v>LES DIEUX MOUGONNAIS</v>
      </c>
      <c r="C54" s="3" t="str">
        <f>+'CUMUL RESULTAT'!B23</f>
        <v>MASCULIN</v>
      </c>
      <c r="D54" s="3">
        <f>+'CUMUL RESULTAT'!C23</f>
        <v>22</v>
      </c>
      <c r="E54" s="4">
        <f>+'CUMUL RESULTAT'!D23</f>
        <v>9.4664351851851847E-2</v>
      </c>
      <c r="F54" s="4">
        <f>+'CUMUL RESULTAT'!E23</f>
        <v>7.4768518518518512E-2</v>
      </c>
      <c r="G54" s="12">
        <f t="shared" si="1"/>
        <v>0.16943287037037036</v>
      </c>
    </row>
    <row r="55" spans="1:7">
      <c r="A55" s="15">
        <v>54</v>
      </c>
      <c r="B55" s="3" t="str">
        <f>+'CUMUL RESULTAT'!A59</f>
        <v>LES FIDELES</v>
      </c>
      <c r="C55" s="3" t="str">
        <f>+'CUMUL RESULTAT'!B59</f>
        <v>MASCULIN</v>
      </c>
      <c r="D55" s="3">
        <f>+'CUMUL RESULTAT'!C59</f>
        <v>58</v>
      </c>
      <c r="E55" s="4">
        <f>+'CUMUL RESULTAT'!D59</f>
        <v>9.795138888888888E-2</v>
      </c>
      <c r="F55" s="4">
        <f>+'CUMUL RESULTAT'!E59</f>
        <v>7.2384259259259259E-2</v>
      </c>
      <c r="G55" s="12">
        <f t="shared" si="1"/>
        <v>0.17033564814814814</v>
      </c>
    </row>
    <row r="56" spans="1:7">
      <c r="A56" s="15">
        <v>55</v>
      </c>
      <c r="B56" s="3" t="str">
        <f>+'CUMUL RESULTAT'!A61</f>
        <v>LOLO POINT COMME</v>
      </c>
      <c r="C56" s="3" t="str">
        <f>+'CUMUL RESULTAT'!B61</f>
        <v>FEMININ</v>
      </c>
      <c r="D56" s="3">
        <f>+'CUMUL RESULTAT'!C61</f>
        <v>60</v>
      </c>
      <c r="E56" s="4">
        <f>+'CUMUL RESULTAT'!D61</f>
        <v>9.5381944444444436E-2</v>
      </c>
      <c r="F56" s="4">
        <f>+'CUMUL RESULTAT'!E61</f>
        <v>7.6296296296296293E-2</v>
      </c>
      <c r="G56" s="12">
        <f t="shared" si="1"/>
        <v>0.17167824074074073</v>
      </c>
    </row>
    <row r="57" spans="1:7">
      <c r="A57" s="15">
        <v>56</v>
      </c>
      <c r="B57" s="3" t="str">
        <f>+'CUMUL RESULTAT'!A27</f>
        <v>CASC LOURD</v>
      </c>
      <c r="C57" s="3" t="str">
        <f>+'CUMUL RESULTAT'!B27</f>
        <v>MASCULIN</v>
      </c>
      <c r="D57" s="3">
        <f>+'CUMUL RESULTAT'!C27</f>
        <v>26</v>
      </c>
      <c r="E57" s="4">
        <f>+'CUMUL RESULTAT'!D27</f>
        <v>0.1024537037037037</v>
      </c>
      <c r="F57" s="4">
        <f>+'CUMUL RESULTAT'!E27</f>
        <v>6.9791666666666669E-2</v>
      </c>
      <c r="G57" s="12">
        <f t="shared" si="1"/>
        <v>0.17224537037037035</v>
      </c>
    </row>
    <row r="58" spans="1:7">
      <c r="A58" s="15">
        <v>57</v>
      </c>
      <c r="B58" s="3" t="str">
        <f>+'CUMUL RESULTAT'!A71</f>
        <v>LES G.D.B</v>
      </c>
      <c r="C58" s="3" t="str">
        <f>+'CUMUL RESULTAT'!B71</f>
        <v>MASCULIN</v>
      </c>
      <c r="D58" s="3">
        <f>+'CUMUL RESULTAT'!C71</f>
        <v>70</v>
      </c>
      <c r="E58" s="4">
        <f>+'CUMUL RESULTAT'!D71</f>
        <v>9.7164351851851849E-2</v>
      </c>
      <c r="F58" s="4">
        <f>+'CUMUL RESULTAT'!E71</f>
        <v>7.6203703703703704E-2</v>
      </c>
      <c r="G58" s="12">
        <f t="shared" si="1"/>
        <v>0.17336805555555557</v>
      </c>
    </row>
    <row r="59" spans="1:7">
      <c r="A59" s="15">
        <v>58</v>
      </c>
      <c r="B59" s="3" t="str">
        <f>+'CUMUL RESULTAT'!A24</f>
        <v>LES GARS MELLE</v>
      </c>
      <c r="C59" s="3" t="str">
        <f>+'CUMUL RESULTAT'!B24</f>
        <v>MASCULIN</v>
      </c>
      <c r="D59" s="3">
        <f>+'CUMUL RESULTAT'!C24</f>
        <v>23</v>
      </c>
      <c r="E59" s="4">
        <f>+'CUMUL RESULTAT'!D24</f>
        <v>9.7002314814814805E-2</v>
      </c>
      <c r="F59" s="4">
        <f>+'CUMUL RESULTAT'!E24</f>
        <v>7.6388888888888895E-2</v>
      </c>
      <c r="G59" s="12">
        <f t="shared" si="1"/>
        <v>0.1733912037037037</v>
      </c>
    </row>
    <row r="60" spans="1:7">
      <c r="A60" s="15">
        <v>59</v>
      </c>
      <c r="B60" s="3" t="str">
        <f>+'CUMUL RESULTAT'!A2</f>
        <v>LES LINELLOUSINS</v>
      </c>
      <c r="C60" s="3" t="str">
        <f>+'CUMUL RESULTAT'!B2</f>
        <v>MIXTE</v>
      </c>
      <c r="D60" s="3">
        <f>+'CUMUL RESULTAT'!C2</f>
        <v>1</v>
      </c>
      <c r="E60" s="4">
        <f>+'CUMUL RESULTAT'!D2</f>
        <v>0.10400462962962963</v>
      </c>
      <c r="F60" s="4">
        <f>+'CUMUL RESULTAT'!E2</f>
        <v>7.0011574074074087E-2</v>
      </c>
      <c r="G60" s="12">
        <f t="shared" si="1"/>
        <v>0.17401620370370371</v>
      </c>
    </row>
    <row r="61" spans="1:7">
      <c r="A61" s="15">
        <v>60</v>
      </c>
      <c r="B61" s="3" t="str">
        <f>+'CUMUL RESULTAT'!A25</f>
        <v>RUNEVER</v>
      </c>
      <c r="C61" s="3" t="str">
        <f>+'CUMUL RESULTAT'!B25</f>
        <v>MASCULIN</v>
      </c>
      <c r="D61" s="3">
        <f>+'CUMUL RESULTAT'!C25</f>
        <v>24</v>
      </c>
      <c r="E61" s="4">
        <f>+'CUMUL RESULTAT'!D25</f>
        <v>8.6944444444444449E-2</v>
      </c>
      <c r="F61" s="4">
        <f>+'CUMUL RESULTAT'!E25</f>
        <v>8.7152777777777787E-2</v>
      </c>
      <c r="G61" s="12">
        <f t="shared" si="1"/>
        <v>0.17409722222222224</v>
      </c>
    </row>
    <row r="62" spans="1:7">
      <c r="A62" s="15">
        <v>61</v>
      </c>
      <c r="B62" s="3" t="str">
        <f>+'CUMUL RESULTAT'!A6</f>
        <v>LES BARBARIANS</v>
      </c>
      <c r="C62" s="3" t="str">
        <f>+'CUMUL RESULTAT'!B6</f>
        <v>MIXTE</v>
      </c>
      <c r="D62" s="3">
        <f>+'CUMUL RESULTAT'!C6</f>
        <v>5</v>
      </c>
      <c r="E62" s="4">
        <f>+'CUMUL RESULTAT'!D6</f>
        <v>0.10207175925925926</v>
      </c>
      <c r="F62" s="4">
        <f>+'CUMUL RESULTAT'!E6</f>
        <v>7.2141203703703707E-2</v>
      </c>
      <c r="G62" s="12">
        <f t="shared" si="1"/>
        <v>0.17421296296296296</v>
      </c>
    </row>
    <row r="63" spans="1:7">
      <c r="A63" s="15">
        <v>62</v>
      </c>
      <c r="B63" s="3" t="str">
        <f>+'CUMUL RESULTAT'!A43</f>
        <v>K'MOUSS  TEAM</v>
      </c>
      <c r="C63" s="3" t="str">
        <f>+'CUMUL RESULTAT'!B43</f>
        <v>MASCULIN</v>
      </c>
      <c r="D63" s="3">
        <f>+'CUMUL RESULTAT'!C43</f>
        <v>42</v>
      </c>
      <c r="E63" s="4">
        <f>+'CUMUL RESULTAT'!D43</f>
        <v>9.2592592592592601E-2</v>
      </c>
      <c r="F63" s="4">
        <f>+'CUMUL RESULTAT'!E43</f>
        <v>8.2395833333333335E-2</v>
      </c>
      <c r="G63" s="12">
        <f t="shared" si="1"/>
        <v>0.17498842592592595</v>
      </c>
    </row>
    <row r="64" spans="1:7">
      <c r="A64" s="15">
        <v>63</v>
      </c>
      <c r="B64" s="3" t="str">
        <f>+'CUMUL RESULTAT'!A30</f>
        <v>FOULEES RENE CAILLE</v>
      </c>
      <c r="C64" s="3" t="str">
        <f>+'CUMUL RESULTAT'!B30</f>
        <v>MASCULIN</v>
      </c>
      <c r="D64" s="3">
        <f>+'CUMUL RESULTAT'!C30</f>
        <v>29</v>
      </c>
      <c r="E64" s="4">
        <f>+'CUMUL RESULTAT'!D30</f>
        <v>9.5370370370370369E-2</v>
      </c>
      <c r="F64" s="4">
        <f>+'CUMUL RESULTAT'!E30</f>
        <v>8.0300925925925928E-2</v>
      </c>
      <c r="G64" s="12">
        <f t="shared" si="1"/>
        <v>0.1756712962962963</v>
      </c>
    </row>
    <row r="65" spans="1:7">
      <c r="A65" s="15">
        <v>64</v>
      </c>
      <c r="B65" s="3" t="str">
        <f>+'CUMUL RESULTAT'!A8</f>
        <v>JOG FORS</v>
      </c>
      <c r="C65" s="3" t="str">
        <f>+'CUMUL RESULTAT'!B8</f>
        <v>MIXTE</v>
      </c>
      <c r="D65" s="3">
        <f>+'CUMUL RESULTAT'!C8</f>
        <v>7</v>
      </c>
      <c r="E65" s="4">
        <f>+'CUMUL RESULTAT'!D8</f>
        <v>0.10371527777777778</v>
      </c>
      <c r="F65" s="4">
        <f>+'CUMUL RESULTAT'!E8</f>
        <v>7.2581018518518517E-2</v>
      </c>
      <c r="G65" s="12">
        <f t="shared" si="1"/>
        <v>0.17629629629629628</v>
      </c>
    </row>
    <row r="66" spans="1:7">
      <c r="A66" s="15">
        <v>65</v>
      </c>
      <c r="B66" s="3" t="str">
        <f>+'CUMUL RESULTAT'!A49</f>
        <v>LES COUREURS DU DIMANCHE</v>
      </c>
      <c r="C66" s="3" t="str">
        <f>+'CUMUL RESULTAT'!B49</f>
        <v>MIXTE</v>
      </c>
      <c r="D66" s="3">
        <f>+'CUMUL RESULTAT'!C49</f>
        <v>48</v>
      </c>
      <c r="E66" s="4">
        <f>+'CUMUL RESULTAT'!D49</f>
        <v>9.2384259259259263E-2</v>
      </c>
      <c r="F66" s="4">
        <f>+'CUMUL RESULTAT'!E49</f>
        <v>8.4374999999999992E-2</v>
      </c>
      <c r="G66" s="12">
        <f t="shared" ref="G66:G81" si="2">IF(SUM(E66:F66)=0,"",SUM(E66:F66))</f>
        <v>0.17675925925925925</v>
      </c>
    </row>
    <row r="67" spans="1:7">
      <c r="A67" s="15">
        <v>66</v>
      </c>
      <c r="B67" s="3" t="str">
        <f>+'CUMUL RESULTAT'!A14</f>
        <v>LA FONTAINE</v>
      </c>
      <c r="C67" s="3" t="str">
        <f>+'CUMUL RESULTAT'!B14</f>
        <v>MASCULIN</v>
      </c>
      <c r="D67" s="3">
        <f>+'CUMUL RESULTAT'!C14</f>
        <v>13</v>
      </c>
      <c r="E67" s="4">
        <f>+'CUMUL RESULTAT'!D14</f>
        <v>0.10569444444444444</v>
      </c>
      <c r="F67" s="4">
        <f>+'CUMUL RESULTAT'!E14</f>
        <v>7.1226851851851861E-2</v>
      </c>
      <c r="G67" s="12">
        <f t="shared" si="2"/>
        <v>0.1769212962962963</v>
      </c>
    </row>
    <row r="68" spans="1:7">
      <c r="A68" s="15">
        <v>67</v>
      </c>
      <c r="B68" s="3" t="str">
        <f>+'CUMUL RESULTAT'!A73</f>
        <v>VIVONNE LOISIRS</v>
      </c>
      <c r="C68" s="3" t="str">
        <f>+'CUMUL RESULTAT'!B73</f>
        <v>MASCULIN</v>
      </c>
      <c r="D68" s="3">
        <f>+'CUMUL RESULTAT'!C73</f>
        <v>72</v>
      </c>
      <c r="E68" s="4">
        <f>+'CUMUL RESULTAT'!D73</f>
        <v>0.11141203703703705</v>
      </c>
      <c r="F68" s="4">
        <f>+'CUMUL RESULTAT'!E73</f>
        <v>6.6620370370370371E-2</v>
      </c>
      <c r="G68" s="12">
        <f t="shared" si="2"/>
        <v>0.17803240740740742</v>
      </c>
    </row>
    <row r="69" spans="1:7">
      <c r="A69" s="15">
        <v>68</v>
      </c>
      <c r="B69" s="3" t="str">
        <f>+'CUMUL RESULTAT'!A26</f>
        <v>CASC NIORT</v>
      </c>
      <c r="C69" s="3" t="str">
        <f>+'CUMUL RESULTAT'!B26</f>
        <v>MASCULIN</v>
      </c>
      <c r="D69" s="3">
        <f>+'CUMUL RESULTAT'!C26</f>
        <v>25</v>
      </c>
      <c r="E69" s="4">
        <f>+'CUMUL RESULTAT'!D26</f>
        <v>0.10243055555555557</v>
      </c>
      <c r="F69" s="4">
        <f>+'CUMUL RESULTAT'!E26</f>
        <v>8.0497685185185186E-2</v>
      </c>
      <c r="G69" s="12">
        <f t="shared" si="2"/>
        <v>0.18292824074074077</v>
      </c>
    </row>
    <row r="70" spans="1:7">
      <c r="A70" s="15">
        <v>69</v>
      </c>
      <c r="B70" s="3" t="str">
        <f>+'CUMUL RESULTAT'!A63</f>
        <v>LES ESCARGOTS MELUSINE</v>
      </c>
      <c r="C70" s="3" t="str">
        <f>+'CUMUL RESULTAT'!B63</f>
        <v>FEMININ</v>
      </c>
      <c r="D70" s="3">
        <f>+'CUMUL RESULTAT'!C63</f>
        <v>62</v>
      </c>
      <c r="E70" s="4">
        <f>+'CUMUL RESULTAT'!D63</f>
        <v>0.11061342592592593</v>
      </c>
      <c r="F70" s="4">
        <f>+'CUMUL RESULTAT'!E63</f>
        <v>7.2384259259259259E-2</v>
      </c>
      <c r="G70" s="12">
        <f t="shared" si="2"/>
        <v>0.18299768518518519</v>
      </c>
    </row>
    <row r="71" spans="1:7">
      <c r="A71" s="15">
        <v>70</v>
      </c>
      <c r="B71" s="3" t="str">
        <f>+'CUMUL RESULTAT'!A40</f>
        <v>LENCLOITRE JC 86 N° 1</v>
      </c>
      <c r="C71" s="3" t="str">
        <f>+'CUMUL RESULTAT'!B40</f>
        <v>FEMININ</v>
      </c>
      <c r="D71" s="3">
        <f>+'CUMUL RESULTAT'!C40</f>
        <v>39</v>
      </c>
      <c r="E71" s="4">
        <f>+'CUMUL RESULTAT'!D40</f>
        <v>0.10458333333333332</v>
      </c>
      <c r="F71" s="4">
        <f>+'CUMUL RESULTAT'!E40</f>
        <v>7.8611111111111118E-2</v>
      </c>
      <c r="G71" s="12">
        <f t="shared" si="2"/>
        <v>0.18319444444444444</v>
      </c>
    </row>
    <row r="72" spans="1:7">
      <c r="A72" s="15">
        <v>71</v>
      </c>
      <c r="B72" s="3" t="str">
        <f>+'CUMUL RESULTAT'!A29</f>
        <v>LA L'EGRAY'S CLUB</v>
      </c>
      <c r="C72" s="3" t="str">
        <f>+'CUMUL RESULTAT'!B29</f>
        <v>MASCULIN</v>
      </c>
      <c r="D72" s="3">
        <f>+'CUMUL RESULTAT'!C29</f>
        <v>28</v>
      </c>
      <c r="E72" s="4">
        <f>+'CUMUL RESULTAT'!D29</f>
        <v>0.11062499999999999</v>
      </c>
      <c r="F72" s="4">
        <f>+'CUMUL RESULTAT'!E29</f>
        <v>7.4722222222222232E-2</v>
      </c>
      <c r="G72" s="12">
        <f t="shared" si="2"/>
        <v>0.18534722222222222</v>
      </c>
    </row>
    <row r="73" spans="1:7">
      <c r="A73" s="15">
        <v>72</v>
      </c>
      <c r="B73" s="3" t="str">
        <f>+'CUMUL RESULTAT'!A46</f>
        <v>COURIR A COULOMBIERS 2</v>
      </c>
      <c r="C73" s="3" t="str">
        <f>+'CUMUL RESULTAT'!B46</f>
        <v>MASCULIN</v>
      </c>
      <c r="D73" s="3">
        <f>+'CUMUL RESULTAT'!C46</f>
        <v>45</v>
      </c>
      <c r="E73" s="4">
        <f>+'CUMUL RESULTAT'!D46</f>
        <v>0.10626157407407406</v>
      </c>
      <c r="F73" s="4">
        <f>+'CUMUL RESULTAT'!E46</f>
        <v>8.4548611111111116E-2</v>
      </c>
      <c r="G73" s="12">
        <f t="shared" si="2"/>
        <v>0.19081018518518517</v>
      </c>
    </row>
    <row r="74" spans="1:7">
      <c r="A74" s="15">
        <v>73</v>
      </c>
      <c r="B74" s="3" t="str">
        <f>+'CUMUL RESULTAT'!A50</f>
        <v>LES FEES DE GLENIC</v>
      </c>
      <c r="C74" s="3" t="str">
        <f>+'CUMUL RESULTAT'!B50</f>
        <v>FEMININ</v>
      </c>
      <c r="D74" s="3">
        <f>+'CUMUL RESULTAT'!C50</f>
        <v>49</v>
      </c>
      <c r="E74" s="4">
        <f>+'CUMUL RESULTAT'!D50</f>
        <v>0.10739583333333334</v>
      </c>
      <c r="F74" s="4">
        <f>+'CUMUL RESULTAT'!E50</f>
        <v>8.4259259259259256E-2</v>
      </c>
      <c r="G74" s="12">
        <f t="shared" si="2"/>
        <v>0.19165509259259261</v>
      </c>
    </row>
    <row r="75" spans="1:7">
      <c r="A75" s="15">
        <v>74</v>
      </c>
      <c r="B75" s="3" t="str">
        <f>+'CUMUL RESULTAT'!A41</f>
        <v>LENCLOITRE JC 86 N° 2</v>
      </c>
      <c r="C75" s="3" t="str">
        <f>+'CUMUL RESULTAT'!B41</f>
        <v>MASCULIN</v>
      </c>
      <c r="D75" s="3">
        <f>+'CUMUL RESULTAT'!C41</f>
        <v>40</v>
      </c>
      <c r="E75" s="4">
        <f>+'CUMUL RESULTAT'!D41</f>
        <v>0.10559027777777778</v>
      </c>
      <c r="F75" s="4">
        <f>+'CUMUL RESULTAT'!E41</f>
        <v>8.851851851851851E-2</v>
      </c>
      <c r="G75" s="12">
        <f t="shared" si="2"/>
        <v>0.19410879629629629</v>
      </c>
    </row>
    <row r="76" spans="1:7">
      <c r="A76" s="15">
        <v>75</v>
      </c>
      <c r="B76" s="3" t="str">
        <f>+'CUMUL RESULTAT'!A31</f>
        <v>FMSC</v>
      </c>
      <c r="C76" s="3" t="str">
        <f>+'CUMUL RESULTAT'!B31</f>
        <v>MASCULIN</v>
      </c>
      <c r="D76" s="3">
        <f>+'CUMUL RESULTAT'!C31</f>
        <v>30</v>
      </c>
      <c r="E76" s="4">
        <f>+'CUMUL RESULTAT'!D31</f>
        <v>9.6932870370370364E-2</v>
      </c>
      <c r="F76" s="4">
        <f>+'CUMUL RESULTAT'!E31</f>
        <v>9.7557870370370378E-2</v>
      </c>
      <c r="G76" s="12">
        <f t="shared" si="2"/>
        <v>0.19449074074074074</v>
      </c>
    </row>
    <row r="77" spans="1:7">
      <c r="A77" s="15">
        <v>76</v>
      </c>
      <c r="B77" s="3" t="str">
        <f>+'CUMUL RESULTAT'!A68</f>
        <v>LES PAPILLONS DE CHARCOT 2</v>
      </c>
      <c r="C77" s="3" t="str">
        <f>+'CUMUL RESULTAT'!B68</f>
        <v>FEMININ</v>
      </c>
      <c r="D77" s="3">
        <f>+'CUMUL RESULTAT'!C68</f>
        <v>67</v>
      </c>
      <c r="E77" s="4">
        <f>+'CUMUL RESULTAT'!D68</f>
        <v>0.11456018518518518</v>
      </c>
      <c r="F77" s="4">
        <f>+'CUMUL RESULTAT'!E68</f>
        <v>8.0289351851851862E-2</v>
      </c>
      <c r="G77" s="12">
        <f t="shared" si="2"/>
        <v>0.19484953703703706</v>
      </c>
    </row>
    <row r="78" spans="1:7">
      <c r="A78" s="15">
        <v>77</v>
      </c>
      <c r="B78" s="3" t="str">
        <f>+'CUMUL RESULTAT'!A70</f>
        <v>FEVE 79</v>
      </c>
      <c r="C78" s="3" t="str">
        <f>+'CUMUL RESULTAT'!B70</f>
        <v>FEMININ</v>
      </c>
      <c r="D78" s="3">
        <f>+'CUMUL RESULTAT'!C70</f>
        <v>69</v>
      </c>
      <c r="E78" s="4">
        <f>+'CUMUL RESULTAT'!D70</f>
        <v>0.11914351851851852</v>
      </c>
      <c r="F78" s="4">
        <f>+'CUMUL RESULTAT'!E70</f>
        <v>7.9050925925925927E-2</v>
      </c>
      <c r="G78" s="12">
        <f t="shared" si="2"/>
        <v>0.19819444444444445</v>
      </c>
    </row>
    <row r="79" spans="1:7">
      <c r="A79" s="15">
        <v>78</v>
      </c>
      <c r="B79" s="3" t="str">
        <f>+'CUMUL RESULTAT'!A28</f>
        <v>CHARLY ET LES DROLES DE DAMES</v>
      </c>
      <c r="C79" s="3" t="str">
        <f>+'CUMUL RESULTAT'!B28</f>
        <v>MIXTE</v>
      </c>
      <c r="D79" s="3">
        <f>+'CUMUL RESULTAT'!C28</f>
        <v>27</v>
      </c>
      <c r="E79" s="4">
        <f>+'CUMUL RESULTAT'!D28</f>
        <v>0.10608796296296297</v>
      </c>
      <c r="F79" s="4">
        <f>+'CUMUL RESULTAT'!E28</f>
        <v>9.408564814814814E-2</v>
      </c>
      <c r="G79" s="12">
        <f t="shared" si="2"/>
        <v>0.20017361111111109</v>
      </c>
    </row>
    <row r="80" spans="1:7">
      <c r="A80" s="15">
        <v>79</v>
      </c>
      <c r="B80" s="3" t="str">
        <f>+'CUMUL RESULTAT'!A45</f>
        <v>COURIR A COULOMBIERS 1</v>
      </c>
      <c r="C80" s="3" t="str">
        <f>+'CUMUL RESULTAT'!B45</f>
        <v>MIXTE</v>
      </c>
      <c r="D80" s="3">
        <f>+'CUMUL RESULTAT'!C45</f>
        <v>44</v>
      </c>
      <c r="E80" s="4">
        <f>+'CUMUL RESULTAT'!D45</f>
        <v>0.10756944444444444</v>
      </c>
      <c r="F80" s="4">
        <f>+'CUMUL RESULTAT'!E45</f>
        <v>9.7453703703703709E-2</v>
      </c>
      <c r="G80" s="12">
        <f t="shared" si="2"/>
        <v>0.20502314814814815</v>
      </c>
    </row>
    <row r="81" spans="1:7">
      <c r="A81" s="16">
        <v>80</v>
      </c>
      <c r="B81" s="3" t="str">
        <f>+'CUMUL RESULTAT'!A9</f>
        <v>LES PIEDS LEGERS</v>
      </c>
      <c r="C81" s="3" t="str">
        <f>+'CUMUL RESULTAT'!B9</f>
        <v>MIXTE</v>
      </c>
      <c r="D81" s="3">
        <f>+'CUMUL RESULTAT'!C9</f>
        <v>8</v>
      </c>
      <c r="E81" s="4">
        <f>+'CUMUL RESULTAT'!D9</f>
        <v>0.1121875</v>
      </c>
      <c r="F81" s="4">
        <f>+'CUMUL RESULTAT'!E9</f>
        <v>9.5752314814814818E-2</v>
      </c>
      <c r="G81" s="12">
        <f t="shared" si="2"/>
        <v>0.20793981481481483</v>
      </c>
    </row>
  </sheetData>
  <autoFilter ref="B1:G12">
    <sortState ref="B2:G81">
      <sortCondition ref="G1:G12"/>
    </sortState>
  </autoFilter>
  <sortState ref="A2:G81">
    <sortCondition ref="G2"/>
  </sortState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Header>&amp;CCLASSEMENT SCRATCH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>
      <selection sqref="A1:H81"/>
    </sheetView>
  </sheetViews>
  <sheetFormatPr baseColWidth="10" defaultRowHeight="15"/>
  <cols>
    <col min="1" max="1" width="12.42578125" style="13" bestFit="1" customWidth="1"/>
    <col min="2" max="2" width="27.28515625" bestFit="1" customWidth="1"/>
    <col min="8" max="8" width="15" bestFit="1" customWidth="1"/>
  </cols>
  <sheetData>
    <row r="1" spans="1:8" s="9" customFormat="1" ht="29.25" customHeight="1">
      <c r="A1" s="8" t="s">
        <v>85</v>
      </c>
      <c r="B1" s="10" t="s">
        <v>7</v>
      </c>
      <c r="C1" s="10" t="s">
        <v>8</v>
      </c>
      <c r="D1" s="10" t="s">
        <v>9</v>
      </c>
      <c r="E1" s="10" t="s">
        <v>0</v>
      </c>
      <c r="F1" s="10" t="s">
        <v>1</v>
      </c>
      <c r="G1" s="10" t="s">
        <v>2</v>
      </c>
      <c r="H1" s="10" t="s">
        <v>83</v>
      </c>
    </row>
    <row r="2" spans="1:8">
      <c r="A2" s="18">
        <v>1</v>
      </c>
      <c r="B2" s="11" t="str">
        <f>+'CUMUL RESULTAT'!A22</f>
        <v>TEAM GMG</v>
      </c>
      <c r="C2" s="11" t="str">
        <f>+'CUMUL RESULTAT'!B22</f>
        <v>MASCULIN</v>
      </c>
      <c r="D2" s="11">
        <f>+'CUMUL RESULTAT'!C22</f>
        <v>21</v>
      </c>
      <c r="E2" s="12">
        <f>+'CUMUL RESULTAT'!D22</f>
        <v>7.2488425925925928E-2</v>
      </c>
      <c r="F2" s="12">
        <f>+'CUMUL RESULTAT'!E22</f>
        <v>5.6400462962962965E-2</v>
      </c>
      <c r="G2" s="12">
        <f>+'CUMUL RESULTAT'!F22</f>
        <v>5.454861111111111E-2</v>
      </c>
      <c r="H2" s="12">
        <f t="shared" ref="H2:H33" si="0">IF(SUM(E2:G2)=0,"",SUM(E2:G2))</f>
        <v>0.1834375</v>
      </c>
    </row>
    <row r="3" spans="1:8">
      <c r="A3" s="19">
        <v>2</v>
      </c>
      <c r="B3" s="3" t="str">
        <f>+'CUMUL RESULTAT'!A79</f>
        <v>NIORT ENDURANCE 1</v>
      </c>
      <c r="C3" s="3" t="str">
        <f>+'CUMUL RESULTAT'!B79</f>
        <v>MASCULIN</v>
      </c>
      <c r="D3" s="3">
        <f>+'CUMUL RESULTAT'!C79</f>
        <v>78</v>
      </c>
      <c r="E3" s="4">
        <f>+'CUMUL RESULTAT'!D79</f>
        <v>7.7407407407407411E-2</v>
      </c>
      <c r="F3" s="4">
        <f>+'CUMUL RESULTAT'!E79</f>
        <v>5.1574074074074078E-2</v>
      </c>
      <c r="G3" s="4">
        <f>+'CUMUL RESULTAT'!F79</f>
        <v>5.635416666666667E-2</v>
      </c>
      <c r="H3" s="12">
        <f t="shared" si="0"/>
        <v>0.18533564814814815</v>
      </c>
    </row>
    <row r="4" spans="1:8">
      <c r="A4" s="19">
        <v>3</v>
      </c>
      <c r="B4" s="3" t="str">
        <f>+'CUMUL RESULTAT'!A55</f>
        <v>LES COPAINS</v>
      </c>
      <c r="C4" s="3" t="str">
        <f>+'CUMUL RESULTAT'!B55</f>
        <v>MIXTE</v>
      </c>
      <c r="D4" s="3">
        <f>+'CUMUL RESULTAT'!C55</f>
        <v>54</v>
      </c>
      <c r="E4" s="4">
        <f>+'CUMUL RESULTAT'!D55</f>
        <v>7.5752314814814814E-2</v>
      </c>
      <c r="F4" s="4">
        <f>+'CUMUL RESULTAT'!E55</f>
        <v>5.2650462962962961E-2</v>
      </c>
      <c r="G4" s="4">
        <f>+'CUMUL RESULTAT'!F55</f>
        <v>6.3009259259259265E-2</v>
      </c>
      <c r="H4" s="12">
        <f t="shared" si="0"/>
        <v>0.19141203703703705</v>
      </c>
    </row>
    <row r="5" spans="1:8">
      <c r="A5" s="19">
        <v>4</v>
      </c>
      <c r="B5" s="3" t="str">
        <f>+'CUMUL RESULTAT'!A77</f>
        <v>LES COUR'SUR PATTES</v>
      </c>
      <c r="C5" s="3" t="str">
        <f>+'CUMUL RESULTAT'!B77</f>
        <v>MASCULIN</v>
      </c>
      <c r="D5" s="3">
        <f>+'CUMUL RESULTAT'!C77</f>
        <v>76</v>
      </c>
      <c r="E5" s="4">
        <f>+'CUMUL RESULTAT'!D77</f>
        <v>7.9780092592592597E-2</v>
      </c>
      <c r="F5" s="4">
        <f>+'CUMUL RESULTAT'!E77</f>
        <v>6.04050925925926E-2</v>
      </c>
      <c r="G5" s="4">
        <f>+'CUMUL RESULTAT'!F77</f>
        <v>6.1053240740740734E-2</v>
      </c>
      <c r="H5" s="12">
        <f t="shared" si="0"/>
        <v>0.20123842592592592</v>
      </c>
    </row>
    <row r="6" spans="1:8">
      <c r="A6" s="19">
        <v>5</v>
      </c>
      <c r="B6" s="3" t="str">
        <f>+'CUMUL RESULTAT'!A16</f>
        <v>JOG FORS</v>
      </c>
      <c r="C6" s="3" t="str">
        <f>+'CUMUL RESULTAT'!B16</f>
        <v>MASCULIN</v>
      </c>
      <c r="D6" s="3">
        <f>+'CUMUL RESULTAT'!C16</f>
        <v>15</v>
      </c>
      <c r="E6" s="4">
        <f>+'CUMUL RESULTAT'!D16</f>
        <v>7.4016203703703709E-2</v>
      </c>
      <c r="F6" s="4">
        <f>+'CUMUL RESULTAT'!E16</f>
        <v>6.2870370370370368E-2</v>
      </c>
      <c r="G6" s="4">
        <f>+'CUMUL RESULTAT'!F16</f>
        <v>6.7164351851851864E-2</v>
      </c>
      <c r="H6" s="12">
        <f t="shared" si="0"/>
        <v>0.20405092592592594</v>
      </c>
    </row>
    <row r="7" spans="1:8">
      <c r="A7" s="19">
        <v>6</v>
      </c>
      <c r="B7" s="3" t="str">
        <f>+'CUMUL RESULTAT'!A42</f>
        <v>LECNLOITRE JC 86 N°  3</v>
      </c>
      <c r="C7" s="3" t="str">
        <f>+'CUMUL RESULTAT'!B42</f>
        <v>MASCULIN</v>
      </c>
      <c r="D7" s="3">
        <f>+'CUMUL RESULTAT'!C42</f>
        <v>41</v>
      </c>
      <c r="E7" s="4">
        <f>+'CUMUL RESULTAT'!D42</f>
        <v>7.8287037037037044E-2</v>
      </c>
      <c r="F7" s="4">
        <f>+'CUMUL RESULTAT'!E42</f>
        <v>6.5347222222222223E-2</v>
      </c>
      <c r="G7" s="4">
        <f>+'CUMUL RESULTAT'!F42</f>
        <v>6.3217592592592589E-2</v>
      </c>
      <c r="H7" s="12">
        <f t="shared" si="0"/>
        <v>0.20685185185185184</v>
      </c>
    </row>
    <row r="8" spans="1:8">
      <c r="A8" s="19">
        <v>7</v>
      </c>
      <c r="B8" s="3" t="str">
        <f>+'CUMUL RESULTAT'!A11</f>
        <v>RUNNING CLUB ST MAIXENT 2</v>
      </c>
      <c r="C8" s="3" t="str">
        <f>+'CUMUL RESULTAT'!B11</f>
        <v>MIXTE</v>
      </c>
      <c r="D8" s="3">
        <f>+'CUMUL RESULTAT'!C11</f>
        <v>10</v>
      </c>
      <c r="E8" s="4">
        <f>+'CUMUL RESULTAT'!D11</f>
        <v>7.2418981481481473E-2</v>
      </c>
      <c r="F8" s="4">
        <f>+'CUMUL RESULTAT'!E11</f>
        <v>6.4791666666666664E-2</v>
      </c>
      <c r="G8" s="4">
        <f>+'CUMUL RESULTAT'!F11</f>
        <v>6.987268518518519E-2</v>
      </c>
      <c r="H8" s="12">
        <f t="shared" si="0"/>
        <v>0.20708333333333334</v>
      </c>
    </row>
    <row r="9" spans="1:8">
      <c r="A9" s="19">
        <v>8</v>
      </c>
      <c r="B9" s="3" t="str">
        <f>+'CUMUL RESULTAT'!A15</f>
        <v>LES 12-14</v>
      </c>
      <c r="C9" s="3" t="str">
        <f>+'CUMUL RESULTAT'!B15</f>
        <v>MASCULIN</v>
      </c>
      <c r="D9" s="3">
        <f>+'CUMUL RESULTAT'!C15</f>
        <v>14</v>
      </c>
      <c r="E9" s="4">
        <f>+'CUMUL RESULTAT'!D15</f>
        <v>8.5555555555555551E-2</v>
      </c>
      <c r="F9" s="4">
        <f>+'CUMUL RESULTAT'!E15</f>
        <v>5.7766203703703702E-2</v>
      </c>
      <c r="G9" s="4">
        <f>+'CUMUL RESULTAT'!F15</f>
        <v>6.5069444444444444E-2</v>
      </c>
      <c r="H9" s="12">
        <f t="shared" si="0"/>
        <v>0.20839120370370368</v>
      </c>
    </row>
    <row r="10" spans="1:8">
      <c r="A10" s="19">
        <v>9</v>
      </c>
      <c r="B10" s="3" t="str">
        <f>+'CUMUL RESULTAT'!A20</f>
        <v>FRESSI'NATURE 2</v>
      </c>
      <c r="C10" s="3" t="str">
        <f>+'CUMUL RESULTAT'!B20</f>
        <v>MASCULIN</v>
      </c>
      <c r="D10" s="3">
        <f>+'CUMUL RESULTAT'!C20</f>
        <v>19</v>
      </c>
      <c r="E10" s="4">
        <f>+'CUMUL RESULTAT'!D20</f>
        <v>7.6423611111111109E-2</v>
      </c>
      <c r="F10" s="4">
        <f>+'CUMUL RESULTAT'!E20</f>
        <v>7.0150462962962956E-2</v>
      </c>
      <c r="G10" s="4">
        <f>+'CUMUL RESULTAT'!F20</f>
        <v>6.5601851851851856E-2</v>
      </c>
      <c r="H10" s="12">
        <f t="shared" si="0"/>
        <v>0.21217592592592593</v>
      </c>
    </row>
    <row r="11" spans="1:8">
      <c r="A11" s="19">
        <v>10</v>
      </c>
      <c r="B11" s="3" t="str">
        <f>+'CUMUL RESULTAT'!A60</f>
        <v>L'AVENIR</v>
      </c>
      <c r="C11" s="3" t="str">
        <f>+'CUMUL RESULTAT'!B60</f>
        <v>MASCULIN</v>
      </c>
      <c r="D11" s="3">
        <f>+'CUMUL RESULTAT'!C60</f>
        <v>59</v>
      </c>
      <c r="E11" s="4">
        <f>+'CUMUL RESULTAT'!D60</f>
        <v>9.0775462962962961E-2</v>
      </c>
      <c r="F11" s="4">
        <f>+'CUMUL RESULTAT'!E60</f>
        <v>6.2175925925925933E-2</v>
      </c>
      <c r="G11" s="4">
        <f>+'CUMUL RESULTAT'!F60</f>
        <v>5.9745370370370372E-2</v>
      </c>
      <c r="H11" s="12">
        <f t="shared" si="0"/>
        <v>0.21269675925925927</v>
      </c>
    </row>
    <row r="12" spans="1:8">
      <c r="A12" s="19">
        <v>11</v>
      </c>
      <c r="B12" s="3" t="str">
        <f>+'CUMUL RESULTAT'!A34</f>
        <v>JEUNES MOUGONNAIS</v>
      </c>
      <c r="C12" s="3" t="str">
        <f>+'CUMUL RESULTAT'!B34</f>
        <v>MIXTE</v>
      </c>
      <c r="D12" s="3">
        <f>+'CUMUL RESULTAT'!C34</f>
        <v>33</v>
      </c>
      <c r="E12" s="4">
        <f>+'CUMUL RESULTAT'!D34</f>
        <v>8.1574074074074077E-2</v>
      </c>
      <c r="F12" s="4">
        <f>+'CUMUL RESULTAT'!E34</f>
        <v>6.7777777777777784E-2</v>
      </c>
      <c r="G12" s="4">
        <f>+'CUMUL RESULTAT'!F34</f>
        <v>6.3414351851851847E-2</v>
      </c>
      <c r="H12" s="12">
        <f t="shared" si="0"/>
        <v>0.21276620370370369</v>
      </c>
    </row>
    <row r="13" spans="1:8">
      <c r="A13" s="19">
        <v>12</v>
      </c>
      <c r="B13" s="3" t="str">
        <f>+'CUMUL RESULTAT'!A36</f>
        <v>LES 4 COURANTS D'AIR</v>
      </c>
      <c r="C13" s="3" t="str">
        <f>+'CUMUL RESULTAT'!B36</f>
        <v>MASCULIN</v>
      </c>
      <c r="D13" s="3">
        <f>+'CUMUL RESULTAT'!C36</f>
        <v>35</v>
      </c>
      <c r="E13" s="4">
        <f>+'CUMUL RESULTAT'!D36</f>
        <v>8.222222222222221E-2</v>
      </c>
      <c r="F13" s="4">
        <f>+'CUMUL RESULTAT'!E36</f>
        <v>6.4085648148148142E-2</v>
      </c>
      <c r="G13" s="4">
        <f>+'CUMUL RESULTAT'!F36</f>
        <v>6.7974537037037042E-2</v>
      </c>
      <c r="H13" s="12">
        <f t="shared" si="0"/>
        <v>0.21428240740740739</v>
      </c>
    </row>
    <row r="14" spans="1:8">
      <c r="A14" s="19">
        <v>13</v>
      </c>
      <c r="B14" s="3" t="str">
        <f>+'CUMUL RESULTAT'!A12</f>
        <v>RUNNING CLUB ST MAIXENT 3</v>
      </c>
      <c r="C14" s="3" t="str">
        <f>+'CUMUL RESULTAT'!B12</f>
        <v>MIXTE</v>
      </c>
      <c r="D14" s="3">
        <f>+'CUMUL RESULTAT'!C12</f>
        <v>11</v>
      </c>
      <c r="E14" s="4">
        <f>+'CUMUL RESULTAT'!D12</f>
        <v>7.2650462962962958E-2</v>
      </c>
      <c r="F14" s="4">
        <f>+'CUMUL RESULTAT'!E12</f>
        <v>8.0810185185185179E-2</v>
      </c>
      <c r="G14" s="4">
        <f>+'CUMUL RESULTAT'!F12</f>
        <v>6.2754629629629632E-2</v>
      </c>
      <c r="H14" s="12">
        <f t="shared" si="0"/>
        <v>0.21621527777777777</v>
      </c>
    </row>
    <row r="15" spans="1:8">
      <c r="A15" s="19">
        <v>14</v>
      </c>
      <c r="B15" s="3" t="str">
        <f>+'CUMUL RESULTAT'!A69</f>
        <v>COURIR A NIORT</v>
      </c>
      <c r="C15" s="3" t="str">
        <f>+'CUMUL RESULTAT'!B69</f>
        <v>MASCULIN</v>
      </c>
      <c r="D15" s="3">
        <f>+'CUMUL RESULTAT'!C69</f>
        <v>68</v>
      </c>
      <c r="E15" s="4">
        <f>+'CUMUL RESULTAT'!D69</f>
        <v>8.5277777777777786E-2</v>
      </c>
      <c r="F15" s="4">
        <f>+'CUMUL RESULTAT'!E69</f>
        <v>6.4085648148148142E-2</v>
      </c>
      <c r="G15" s="4">
        <f>+'CUMUL RESULTAT'!F69</f>
        <v>6.8298611111111115E-2</v>
      </c>
      <c r="H15" s="12">
        <f t="shared" si="0"/>
        <v>0.21766203703703707</v>
      </c>
    </row>
    <row r="16" spans="1:8">
      <c r="A16" s="19">
        <v>15</v>
      </c>
      <c r="B16" s="3" t="str">
        <f>+'CUMUL RESULTAT'!A64</f>
        <v>LES P'TITS GRIS</v>
      </c>
      <c r="C16" s="3" t="str">
        <f>+'CUMUL RESULTAT'!B64</f>
        <v>MASCULIN</v>
      </c>
      <c r="D16" s="3">
        <f>+'CUMUL RESULTAT'!C64</f>
        <v>63</v>
      </c>
      <c r="E16" s="4">
        <f>+'CUMUL RESULTAT'!D64</f>
        <v>8.5995370370370375E-2</v>
      </c>
      <c r="F16" s="4">
        <f>+'CUMUL RESULTAT'!E64</f>
        <v>5.7349537037037039E-2</v>
      </c>
      <c r="G16" s="4">
        <f>+'CUMUL RESULTAT'!F64</f>
        <v>7.5231481481481483E-2</v>
      </c>
      <c r="H16" s="12">
        <f t="shared" si="0"/>
        <v>0.21857638888888889</v>
      </c>
    </row>
    <row r="17" spans="1:8">
      <c r="A17" s="19">
        <v>16</v>
      </c>
      <c r="B17" s="3" t="str">
        <f>+'CUMUL RESULTAT'!A13</f>
        <v>RUNNING CLUB ST MAIXENT 4</v>
      </c>
      <c r="C17" s="3" t="str">
        <f>+'CUMUL RESULTAT'!B13</f>
        <v>MIXTE</v>
      </c>
      <c r="D17" s="3">
        <f>+'CUMUL RESULTAT'!C13</f>
        <v>12</v>
      </c>
      <c r="E17" s="4">
        <f>+'CUMUL RESULTAT'!D13</f>
        <v>8.2407407407407415E-2</v>
      </c>
      <c r="F17" s="4">
        <f>+'CUMUL RESULTAT'!E13</f>
        <v>6.6527777777777783E-2</v>
      </c>
      <c r="G17" s="4">
        <f>+'CUMUL RESULTAT'!F13</f>
        <v>6.987268518518519E-2</v>
      </c>
      <c r="H17" s="12">
        <f t="shared" si="0"/>
        <v>0.21880787037037039</v>
      </c>
    </row>
    <row r="18" spans="1:8">
      <c r="A18" s="19">
        <v>17</v>
      </c>
      <c r="B18" s="3" t="str">
        <f>+'CUMUL RESULTAT'!A80</f>
        <v>NIORT ENDURANCE M</v>
      </c>
      <c r="C18" s="3" t="str">
        <f>+'CUMUL RESULTAT'!B80</f>
        <v>MIXTE</v>
      </c>
      <c r="D18" s="3">
        <f>+'CUMUL RESULTAT'!C80</f>
        <v>79</v>
      </c>
      <c r="E18" s="4">
        <f>+'CUMUL RESULTAT'!D80</f>
        <v>8.222222222222221E-2</v>
      </c>
      <c r="F18" s="4">
        <f>+'CUMUL RESULTAT'!E80</f>
        <v>5.8935185185185181E-2</v>
      </c>
      <c r="G18" s="4">
        <f>+'CUMUL RESULTAT'!F80</f>
        <v>7.8379629629629632E-2</v>
      </c>
      <c r="H18" s="12">
        <f t="shared" si="0"/>
        <v>0.21953703703703703</v>
      </c>
    </row>
    <row r="19" spans="1:8">
      <c r="A19" s="19">
        <v>18</v>
      </c>
      <c r="B19" s="3" t="str">
        <f>+'CUMUL RESULTAT'!A3</f>
        <v>THE FOUR HORSEMEN</v>
      </c>
      <c r="C19" s="3" t="str">
        <f>+'CUMUL RESULTAT'!B3</f>
        <v>MASCULIN</v>
      </c>
      <c r="D19" s="3">
        <f>+'CUMUL RESULTAT'!C3</f>
        <v>2</v>
      </c>
      <c r="E19" s="4">
        <f>+'CUMUL RESULTAT'!D3</f>
        <v>8.7418981481481473E-2</v>
      </c>
      <c r="F19" s="4">
        <f>+'CUMUL RESULTAT'!E3</f>
        <v>7.105324074074075E-2</v>
      </c>
      <c r="G19" s="4">
        <f>+'CUMUL RESULTAT'!F3</f>
        <v>6.2754629629629632E-2</v>
      </c>
      <c r="H19" s="12">
        <f t="shared" si="0"/>
        <v>0.22122685185185187</v>
      </c>
    </row>
    <row r="20" spans="1:8">
      <c r="A20" s="19">
        <v>19</v>
      </c>
      <c r="B20" s="3" t="str">
        <f>+'CUMUL RESULTAT'!A32</f>
        <v>LES RAPIDOTS</v>
      </c>
      <c r="C20" s="3" t="str">
        <f>+'CUMUL RESULTAT'!B32</f>
        <v>MASCULIN</v>
      </c>
      <c r="D20" s="3">
        <f>+'CUMUL RESULTAT'!C32</f>
        <v>31</v>
      </c>
      <c r="E20" s="4">
        <f>+'CUMUL RESULTAT'!D32</f>
        <v>8.0682870370370363E-2</v>
      </c>
      <c r="F20" s="4">
        <f>+'CUMUL RESULTAT'!E32</f>
        <v>7.0462962962962963E-2</v>
      </c>
      <c r="G20" s="4">
        <f>+'CUMUL RESULTAT'!F32</f>
        <v>7.1122685185185178E-2</v>
      </c>
      <c r="H20" s="12">
        <f t="shared" si="0"/>
        <v>0.22226851851851848</v>
      </c>
    </row>
    <row r="21" spans="1:8">
      <c r="A21" s="19">
        <v>20</v>
      </c>
      <c r="B21" s="3" t="str">
        <f>+'CUMUL RESULTAT'!A33</f>
        <v>LES LOCHES MOUGONNAISES</v>
      </c>
      <c r="C21" s="3" t="str">
        <f>+'CUMUL RESULTAT'!B33</f>
        <v>MASCULIN</v>
      </c>
      <c r="D21" s="3">
        <f>+'CUMUL RESULTAT'!C33</f>
        <v>32</v>
      </c>
      <c r="E21" s="4">
        <f>+'CUMUL RESULTAT'!D33</f>
        <v>9.7557870370370378E-2</v>
      </c>
      <c r="F21" s="4">
        <f>+'CUMUL RESULTAT'!E33</f>
        <v>5.9270833333333335E-2</v>
      </c>
      <c r="G21" s="4">
        <f>+'CUMUL RESULTAT'!F33</f>
        <v>6.6203703703703709E-2</v>
      </c>
      <c r="H21" s="12">
        <f t="shared" si="0"/>
        <v>0.22303240740740743</v>
      </c>
    </row>
    <row r="22" spans="1:8">
      <c r="A22" s="19">
        <v>21</v>
      </c>
      <c r="B22" s="3" t="str">
        <f>+'CUMUL RESULTAT'!A7</f>
        <v>LEFFE TEAM</v>
      </c>
      <c r="C22" s="3" t="str">
        <f>+'CUMUL RESULTAT'!B7</f>
        <v>MASCULIN</v>
      </c>
      <c r="D22" s="3">
        <f>+'CUMUL RESULTAT'!C7</f>
        <v>6</v>
      </c>
      <c r="E22" s="4">
        <f>+'CUMUL RESULTAT'!D7</f>
        <v>8.8032407407407406E-2</v>
      </c>
      <c r="F22" s="4">
        <f>+'CUMUL RESULTAT'!E7</f>
        <v>7.0729166666666662E-2</v>
      </c>
      <c r="G22" s="4">
        <f>+'CUMUL RESULTAT'!F7</f>
        <v>6.474537037037037E-2</v>
      </c>
      <c r="H22" s="12">
        <f t="shared" si="0"/>
        <v>0.22350694444444444</v>
      </c>
    </row>
    <row r="23" spans="1:8">
      <c r="A23" s="19">
        <v>22</v>
      </c>
      <c r="B23" s="3" t="str">
        <f>+'CUMUL RESULTAT'!A21</f>
        <v>FRESSI'NATURE 3</v>
      </c>
      <c r="C23" s="3" t="str">
        <f>+'CUMUL RESULTAT'!B21</f>
        <v>MASCULIN</v>
      </c>
      <c r="D23" s="3">
        <f>+'CUMUL RESULTAT'!C21</f>
        <v>20</v>
      </c>
      <c r="E23" s="4">
        <f>+'CUMUL RESULTAT'!D21</f>
        <v>8.0833333333333326E-2</v>
      </c>
      <c r="F23" s="4">
        <f>+'CUMUL RESULTAT'!E21</f>
        <v>7.0439814814814816E-2</v>
      </c>
      <c r="G23" s="4">
        <f>+'CUMUL RESULTAT'!F21</f>
        <v>7.3356481481481481E-2</v>
      </c>
      <c r="H23" s="12">
        <f t="shared" si="0"/>
        <v>0.22462962962962962</v>
      </c>
    </row>
    <row r="24" spans="1:8">
      <c r="A24" s="19">
        <v>23</v>
      </c>
      <c r="B24" s="3" t="str">
        <f>+'CUMUL RESULTAT'!A75</f>
        <v>MELLE TEAM POTES SUPER ONE</v>
      </c>
      <c r="C24" s="3" t="str">
        <f>+'CUMUL RESULTAT'!B75</f>
        <v>MASCULIN</v>
      </c>
      <c r="D24" s="3">
        <f>+'CUMUL RESULTAT'!C75</f>
        <v>74</v>
      </c>
      <c r="E24" s="4">
        <f>+'CUMUL RESULTAT'!D75</f>
        <v>7.604166666666666E-2</v>
      </c>
      <c r="F24" s="4">
        <f>+'CUMUL RESULTAT'!E75</f>
        <v>7.481481481481482E-2</v>
      </c>
      <c r="G24" s="4">
        <f>+'CUMUL RESULTAT'!F75</f>
        <v>7.5266203703703696E-2</v>
      </c>
      <c r="H24" s="12">
        <f t="shared" si="0"/>
        <v>0.22612268518518519</v>
      </c>
    </row>
    <row r="25" spans="1:8">
      <c r="A25" s="19">
        <v>24</v>
      </c>
      <c r="B25" s="3" t="str">
        <f>+'CUMUL RESULTAT'!A44</f>
        <v>RAIDILLON L'AUTIZE</v>
      </c>
      <c r="C25" s="3" t="str">
        <f>+'CUMUL RESULTAT'!B44</f>
        <v>MASCULIN</v>
      </c>
      <c r="D25" s="3">
        <f>+'CUMUL RESULTAT'!C44</f>
        <v>43</v>
      </c>
      <c r="E25" s="4">
        <f>+'CUMUL RESULTAT'!D44</f>
        <v>8.8043981481481473E-2</v>
      </c>
      <c r="F25" s="4">
        <f>+'CUMUL RESULTAT'!E44</f>
        <v>6.400462962962962E-2</v>
      </c>
      <c r="G25" s="4">
        <f>+'CUMUL RESULTAT'!F44</f>
        <v>7.4108796296296298E-2</v>
      </c>
      <c r="H25" s="12">
        <f t="shared" si="0"/>
        <v>0.22615740740740739</v>
      </c>
    </row>
    <row r="26" spans="1:8">
      <c r="A26" s="19">
        <v>25</v>
      </c>
      <c r="B26" s="3" t="str">
        <f>+'CUMUL RESULTAT'!A18</f>
        <v>MUTAVIE</v>
      </c>
      <c r="C26" s="3" t="str">
        <f>+'CUMUL RESULTAT'!B18</f>
        <v>MASCULIN</v>
      </c>
      <c r="D26" s="3">
        <f>+'CUMUL RESULTAT'!C18</f>
        <v>17</v>
      </c>
      <c r="E26" s="4">
        <f>+'CUMUL RESULTAT'!D18</f>
        <v>7.542824074074074E-2</v>
      </c>
      <c r="F26" s="4">
        <f>+'CUMUL RESULTAT'!E18</f>
        <v>7.4953703703703703E-2</v>
      </c>
      <c r="G26" s="4">
        <f>+'CUMUL RESULTAT'!F18</f>
        <v>7.6030092592592594E-2</v>
      </c>
      <c r="H26" s="12">
        <f t="shared" si="0"/>
        <v>0.22641203703703705</v>
      </c>
    </row>
    <row r="27" spans="1:8">
      <c r="A27" s="19">
        <v>26</v>
      </c>
      <c r="B27" s="3" t="str">
        <f>+'CUMUL RESULTAT'!A66</f>
        <v>MORNINGTON CHASTINS</v>
      </c>
      <c r="C27" s="3" t="str">
        <f>+'CUMUL RESULTAT'!B66</f>
        <v>MIXTE</v>
      </c>
      <c r="D27" s="3">
        <f>+'CUMUL RESULTAT'!C66</f>
        <v>65</v>
      </c>
      <c r="E27" s="4">
        <f>+'CUMUL RESULTAT'!D66</f>
        <v>8.6064814814814816E-2</v>
      </c>
      <c r="F27" s="4">
        <f>+'CUMUL RESULTAT'!E66</f>
        <v>6.6400462962962967E-2</v>
      </c>
      <c r="G27" s="4">
        <f>+'CUMUL RESULTAT'!F66</f>
        <v>7.6053240740740741E-2</v>
      </c>
      <c r="H27" s="12">
        <f t="shared" si="0"/>
        <v>0.22851851851851854</v>
      </c>
    </row>
    <row r="28" spans="1:8">
      <c r="A28" s="19">
        <v>27</v>
      </c>
      <c r="B28" s="3" t="str">
        <f>+'CUMUL RESULTAT'!A57</f>
        <v>LA NOUVELLE GENERATION</v>
      </c>
      <c r="C28" s="3" t="str">
        <f>+'CUMUL RESULTAT'!B57</f>
        <v>MIXTE</v>
      </c>
      <c r="D28" s="3">
        <f>+'CUMUL RESULTAT'!C57</f>
        <v>56</v>
      </c>
      <c r="E28" s="4">
        <f>+'CUMUL RESULTAT'!D57</f>
        <v>8.1006944444444437E-2</v>
      </c>
      <c r="F28" s="4">
        <f>+'CUMUL RESULTAT'!E57</f>
        <v>7.8958333333333339E-2</v>
      </c>
      <c r="G28" s="4">
        <f>+'CUMUL RESULTAT'!F57</f>
        <v>6.924768518518519E-2</v>
      </c>
      <c r="H28" s="12">
        <f t="shared" si="0"/>
        <v>0.22921296296296295</v>
      </c>
    </row>
    <row r="29" spans="1:8">
      <c r="A29" s="19">
        <v>28</v>
      </c>
      <c r="B29" s="3" t="str">
        <f>+'CUMUL RESULTAT'!A58</f>
        <v>LES RABATS L'EGUAILLE</v>
      </c>
      <c r="C29" s="3" t="str">
        <f>+'CUMUL RESULTAT'!B58</f>
        <v>MASCULIN</v>
      </c>
      <c r="D29" s="3">
        <f>+'CUMUL RESULTAT'!C58</f>
        <v>57</v>
      </c>
      <c r="E29" s="4">
        <f>+'CUMUL RESULTAT'!D58</f>
        <v>8.4351851851851845E-2</v>
      </c>
      <c r="F29" s="4">
        <f>+'CUMUL RESULTAT'!E58</f>
        <v>7.5787037037037042E-2</v>
      </c>
      <c r="G29" s="4">
        <f>+'CUMUL RESULTAT'!F58</f>
        <v>6.9270833333333337E-2</v>
      </c>
      <c r="H29" s="12">
        <f t="shared" si="0"/>
        <v>0.22940972222222222</v>
      </c>
    </row>
    <row r="30" spans="1:8">
      <c r="A30" s="19">
        <v>29</v>
      </c>
      <c r="B30" s="3" t="str">
        <f>+'CUMUL RESULTAT'!A54</f>
        <v>POUR LE PLAISIR</v>
      </c>
      <c r="C30" s="3" t="str">
        <f>+'CUMUL RESULTAT'!B54</f>
        <v>MASCULIN</v>
      </c>
      <c r="D30" s="3">
        <f>+'CUMUL RESULTAT'!C54</f>
        <v>53</v>
      </c>
      <c r="E30" s="4">
        <f>+'CUMUL RESULTAT'!D54</f>
        <v>8.5069444444444434E-2</v>
      </c>
      <c r="F30" s="4">
        <f>+'CUMUL RESULTAT'!E54</f>
        <v>6.9745370370370374E-2</v>
      </c>
      <c r="G30" s="4">
        <f>+'CUMUL RESULTAT'!F54</f>
        <v>7.5011574074074064E-2</v>
      </c>
      <c r="H30" s="12">
        <f t="shared" si="0"/>
        <v>0.22982638888888884</v>
      </c>
    </row>
    <row r="31" spans="1:8">
      <c r="A31" s="19">
        <v>30</v>
      </c>
      <c r="B31" s="3" t="str">
        <f>+'CUMUL RESULTAT'!A17</f>
        <v>LES LENTS DE GRANZAY</v>
      </c>
      <c r="C31" s="3" t="str">
        <f>+'CUMUL RESULTAT'!B17</f>
        <v>MASCULIN</v>
      </c>
      <c r="D31" s="3">
        <f>+'CUMUL RESULTAT'!C17</f>
        <v>16</v>
      </c>
      <c r="E31" s="4">
        <f>+'CUMUL RESULTAT'!D17</f>
        <v>8.189814814814815E-2</v>
      </c>
      <c r="F31" s="4">
        <f>+'CUMUL RESULTAT'!E17</f>
        <v>6.9120370370370374E-2</v>
      </c>
      <c r="G31" s="4">
        <f>+'CUMUL RESULTAT'!F17</f>
        <v>7.9293981481481479E-2</v>
      </c>
      <c r="H31" s="12">
        <f t="shared" si="0"/>
        <v>0.2303125</v>
      </c>
    </row>
    <row r="32" spans="1:8">
      <c r="A32" s="19">
        <v>31</v>
      </c>
      <c r="B32" s="3" t="str">
        <f>+'CUMUL RESULTAT'!A39</f>
        <v>STADE NIORTAIS TRIATHLON</v>
      </c>
      <c r="C32" s="3" t="str">
        <f>+'CUMUL RESULTAT'!B39</f>
        <v>MASCULIN</v>
      </c>
      <c r="D32" s="3">
        <f>+'CUMUL RESULTAT'!C39</f>
        <v>38</v>
      </c>
      <c r="E32" s="4">
        <f>+'CUMUL RESULTAT'!D39</f>
        <v>9.6655092592592598E-2</v>
      </c>
      <c r="F32" s="4">
        <f>+'CUMUL RESULTAT'!E39</f>
        <v>7.18287037037037E-2</v>
      </c>
      <c r="G32" s="4">
        <f>+'CUMUL RESULTAT'!F39</f>
        <v>6.2731481481481485E-2</v>
      </c>
      <c r="H32" s="12">
        <f t="shared" si="0"/>
        <v>0.23121527777777778</v>
      </c>
    </row>
    <row r="33" spans="1:8">
      <c r="A33" s="19">
        <v>32</v>
      </c>
      <c r="B33" s="3" t="str">
        <f>+'CUMUL RESULTAT'!A19</f>
        <v>FRESSI'NATURE 1</v>
      </c>
      <c r="C33" s="3" t="str">
        <f>+'CUMUL RESULTAT'!B19</f>
        <v>MIXTE</v>
      </c>
      <c r="D33" s="3">
        <f>+'CUMUL RESULTAT'!C19</f>
        <v>18</v>
      </c>
      <c r="E33" s="4">
        <f>+'CUMUL RESULTAT'!D19</f>
        <v>8.4074074074074079E-2</v>
      </c>
      <c r="F33" s="4">
        <f>+'CUMUL RESULTAT'!E19</f>
        <v>6.7592592592592593E-2</v>
      </c>
      <c r="G33" s="4">
        <f>+'CUMUL RESULTAT'!F19</f>
        <v>7.9583333333333339E-2</v>
      </c>
      <c r="H33" s="12">
        <f t="shared" si="0"/>
        <v>0.23125000000000001</v>
      </c>
    </row>
    <row r="34" spans="1:8">
      <c r="A34" s="19">
        <v>33</v>
      </c>
      <c r="B34" s="3" t="str">
        <f>+'CUMUL RESULTAT'!A78</f>
        <v>TRAIL URBAIN NIORT</v>
      </c>
      <c r="C34" s="3" t="str">
        <f>+'CUMUL RESULTAT'!B78</f>
        <v>MIXTE</v>
      </c>
      <c r="D34" s="3">
        <f>+'CUMUL RESULTAT'!C78</f>
        <v>77</v>
      </c>
      <c r="E34" s="4">
        <f>+'CUMUL RESULTAT'!D78</f>
        <v>8.6354166666666662E-2</v>
      </c>
      <c r="F34" s="4">
        <f>+'CUMUL RESULTAT'!E78</f>
        <v>6.6354166666666659E-2</v>
      </c>
      <c r="G34" s="4">
        <f>+'CUMUL RESULTAT'!F78</f>
        <v>7.9131944444444449E-2</v>
      </c>
      <c r="H34" s="12">
        <f t="shared" ref="H34:H65" si="1">IF(SUM(E34:G34)=0,"",SUM(E34:G34))</f>
        <v>0.23184027777777777</v>
      </c>
    </row>
    <row r="35" spans="1:8">
      <c r="A35" s="19">
        <v>34</v>
      </c>
      <c r="B35" s="3" t="str">
        <f>+'CUMUL RESULTAT'!A48</f>
        <v>LES 12-14 VETERAN</v>
      </c>
      <c r="C35" s="3" t="str">
        <f>+'CUMUL RESULTAT'!B48</f>
        <v>MASCULIN</v>
      </c>
      <c r="D35" s="3">
        <f>+'CUMUL RESULTAT'!C48</f>
        <v>47</v>
      </c>
      <c r="E35" s="4">
        <f>+'CUMUL RESULTAT'!D48</f>
        <v>8.8055555555555554E-2</v>
      </c>
      <c r="F35" s="4">
        <f>+'CUMUL RESULTAT'!E48</f>
        <v>7.2627314814814811E-2</v>
      </c>
      <c r="G35" s="4">
        <f>+'CUMUL RESULTAT'!F48</f>
        <v>7.1261574074074074E-2</v>
      </c>
      <c r="H35" s="12">
        <f t="shared" si="1"/>
        <v>0.23194444444444445</v>
      </c>
    </row>
    <row r="36" spans="1:8">
      <c r="A36" s="19">
        <v>35</v>
      </c>
      <c r="B36" s="3" t="str">
        <f>+'CUMUL RESULTAT'!A35</f>
        <v>ARP 79</v>
      </c>
      <c r="C36" s="3" t="str">
        <f>+'CUMUL RESULTAT'!B35</f>
        <v>MASCULIN</v>
      </c>
      <c r="D36" s="3">
        <f>+'CUMUL RESULTAT'!C35</f>
        <v>34</v>
      </c>
      <c r="E36" s="4">
        <f>+'CUMUL RESULTAT'!D35</f>
        <v>8.8101851851851862E-2</v>
      </c>
      <c r="F36" s="4">
        <f>+'CUMUL RESULTAT'!E35</f>
        <v>6.9375000000000006E-2</v>
      </c>
      <c r="G36" s="4">
        <f>+'CUMUL RESULTAT'!F35</f>
        <v>7.4664351851851843E-2</v>
      </c>
      <c r="H36" s="12">
        <f t="shared" si="1"/>
        <v>0.23214120370370372</v>
      </c>
    </row>
    <row r="37" spans="1:8">
      <c r="A37" s="19">
        <v>36</v>
      </c>
      <c r="B37" s="3" t="str">
        <f>+'CUMUL RESULTAT'!A65</f>
        <v>LES BANQUIERS EN SHORT</v>
      </c>
      <c r="C37" s="3" t="str">
        <f>+'CUMUL RESULTAT'!B65</f>
        <v>MASCULIN</v>
      </c>
      <c r="D37" s="3">
        <f>+'CUMUL RESULTAT'!C65</f>
        <v>64</v>
      </c>
      <c r="E37" s="4">
        <f>+'CUMUL RESULTAT'!D65</f>
        <v>9.5347222222222208E-2</v>
      </c>
      <c r="F37" s="4">
        <f>+'CUMUL RESULTAT'!E65</f>
        <v>6.4733796296296289E-2</v>
      </c>
      <c r="G37" s="4">
        <f>+'CUMUL RESULTAT'!F65</f>
        <v>7.3217592592592584E-2</v>
      </c>
      <c r="H37" s="12">
        <f t="shared" si="1"/>
        <v>0.23329861111111108</v>
      </c>
    </row>
    <row r="38" spans="1:8">
      <c r="A38" s="19">
        <v>37</v>
      </c>
      <c r="B38" s="3" t="str">
        <f>+'CUMUL RESULTAT'!A51</f>
        <v>LES GUEPARDS DE GLENIC</v>
      </c>
      <c r="C38" s="3" t="str">
        <f>+'CUMUL RESULTAT'!B51</f>
        <v>MASCULIN</v>
      </c>
      <c r="D38" s="3">
        <f>+'CUMUL RESULTAT'!C51</f>
        <v>50</v>
      </c>
      <c r="E38" s="4">
        <f>+'CUMUL RESULTAT'!D51</f>
        <v>9.4155092592592596E-2</v>
      </c>
      <c r="F38" s="4">
        <f>+'CUMUL RESULTAT'!E51</f>
        <v>7.137731481481481E-2</v>
      </c>
      <c r="G38" s="4">
        <f>+'CUMUL RESULTAT'!F51</f>
        <v>7.1296296296296288E-2</v>
      </c>
      <c r="H38" s="12">
        <f t="shared" si="1"/>
        <v>0.23682870370370368</v>
      </c>
    </row>
    <row r="39" spans="1:8">
      <c r="A39" s="19">
        <v>38</v>
      </c>
      <c r="B39" s="3" t="str">
        <f>+'CUMUL RESULTAT'!A72</f>
        <v>LES 12-14 NIORT HDC</v>
      </c>
      <c r="C39" s="3" t="str">
        <f>+'CUMUL RESULTAT'!B72</f>
        <v>MIXTE</v>
      </c>
      <c r="D39" s="3">
        <f>+'CUMUL RESULTAT'!C72</f>
        <v>71</v>
      </c>
      <c r="E39" s="4">
        <f>+'CUMUL RESULTAT'!D72</f>
        <v>8.9618055555555562E-2</v>
      </c>
      <c r="F39" s="4">
        <f>+'CUMUL RESULTAT'!E72</f>
        <v>7.2719907407407414E-2</v>
      </c>
      <c r="G39" s="4">
        <f>+'CUMUL RESULTAT'!F72</f>
        <v>7.6087962962962954E-2</v>
      </c>
      <c r="H39" s="12">
        <f t="shared" si="1"/>
        <v>0.23842592592592593</v>
      </c>
    </row>
    <row r="40" spans="1:8">
      <c r="A40" s="19">
        <v>39</v>
      </c>
      <c r="B40" s="3" t="str">
        <f>+'CUMUL RESULTAT'!A81</f>
        <v>LES FILLES DE NIORT</v>
      </c>
      <c r="C40" s="3" t="str">
        <f>+'CUMUL RESULTAT'!B81</f>
        <v>MIXTE</v>
      </c>
      <c r="D40" s="3">
        <f>+'CUMUL RESULTAT'!C81</f>
        <v>80</v>
      </c>
      <c r="E40" s="4">
        <f>+'CUMUL RESULTAT'!D81</f>
        <v>8.9861111111111114E-2</v>
      </c>
      <c r="F40" s="4">
        <f>+'CUMUL RESULTAT'!E81</f>
        <v>7.0613425925925913E-2</v>
      </c>
      <c r="G40" s="4">
        <f>+'CUMUL RESULTAT'!F81</f>
        <v>8.0578703703703694E-2</v>
      </c>
      <c r="H40" s="12">
        <f t="shared" si="1"/>
        <v>0.24105324074074069</v>
      </c>
    </row>
    <row r="41" spans="1:8">
      <c r="A41" s="19">
        <v>40</v>
      </c>
      <c r="B41" s="3" t="str">
        <f>+'CUMUL RESULTAT'!A53</f>
        <v>FOOTING CHAURAY</v>
      </c>
      <c r="C41" s="3" t="str">
        <f>+'CUMUL RESULTAT'!B53</f>
        <v>MASCULIN</v>
      </c>
      <c r="D41" s="3">
        <f>+'CUMUL RESULTAT'!C53</f>
        <v>52</v>
      </c>
      <c r="E41" s="4">
        <f>+'CUMUL RESULTAT'!D53</f>
        <v>9.8761574074074085E-2</v>
      </c>
      <c r="F41" s="4">
        <f>+'CUMUL RESULTAT'!E53</f>
        <v>6.9502314814814822E-2</v>
      </c>
      <c r="G41" s="4">
        <f>+'CUMUL RESULTAT'!F53</f>
        <v>7.318287037037037E-2</v>
      </c>
      <c r="H41" s="12">
        <f t="shared" si="1"/>
        <v>0.24144675925925929</v>
      </c>
    </row>
    <row r="42" spans="1:8">
      <c r="A42" s="19">
        <v>41</v>
      </c>
      <c r="B42" s="3" t="str">
        <f>+'CUMUL RESULTAT'!A67</f>
        <v>LES PAPILLONS DE CHARCOT 1</v>
      </c>
      <c r="C42" s="3" t="str">
        <f>+'CUMUL RESULTAT'!B67</f>
        <v>MASCULIN</v>
      </c>
      <c r="D42" s="3">
        <f>+'CUMUL RESULTAT'!C67</f>
        <v>66</v>
      </c>
      <c r="E42" s="4">
        <f>+'CUMUL RESULTAT'!D67</f>
        <v>8.1689814814814812E-2</v>
      </c>
      <c r="F42" s="4">
        <f>+'CUMUL RESULTAT'!E67</f>
        <v>8.2152777777777783E-2</v>
      </c>
      <c r="G42" s="4">
        <f>+'CUMUL RESULTAT'!F67</f>
        <v>7.7615740740740735E-2</v>
      </c>
      <c r="H42" s="12">
        <f t="shared" si="1"/>
        <v>0.24145833333333333</v>
      </c>
    </row>
    <row r="43" spans="1:8">
      <c r="A43" s="19">
        <v>42</v>
      </c>
      <c r="B43" s="3" t="str">
        <f>+'CUMUL RESULTAT'!A59</f>
        <v>LES FIDELES</v>
      </c>
      <c r="C43" s="3" t="str">
        <f>+'CUMUL RESULTAT'!B59</f>
        <v>MASCULIN</v>
      </c>
      <c r="D43" s="3">
        <f>+'CUMUL RESULTAT'!C59</f>
        <v>58</v>
      </c>
      <c r="E43" s="4">
        <f>+'CUMUL RESULTAT'!D59</f>
        <v>9.795138888888888E-2</v>
      </c>
      <c r="F43" s="4">
        <f>+'CUMUL RESULTAT'!E59</f>
        <v>7.2384259259259259E-2</v>
      </c>
      <c r="G43" s="4">
        <f>+'CUMUL RESULTAT'!F59</f>
        <v>7.2418981481481473E-2</v>
      </c>
      <c r="H43" s="12">
        <f t="shared" si="1"/>
        <v>0.24275462962962963</v>
      </c>
    </row>
    <row r="44" spans="1:8">
      <c r="A44" s="19">
        <v>43</v>
      </c>
      <c r="B44" s="3" t="str">
        <f>+'CUMUL RESULTAT'!A23</f>
        <v>LES DIEUX MOUGONNAIS</v>
      </c>
      <c r="C44" s="3" t="str">
        <f>+'CUMUL RESULTAT'!B23</f>
        <v>MASCULIN</v>
      </c>
      <c r="D44" s="3">
        <f>+'CUMUL RESULTAT'!C23</f>
        <v>22</v>
      </c>
      <c r="E44" s="4">
        <f>+'CUMUL RESULTAT'!D23</f>
        <v>9.4664351851851847E-2</v>
      </c>
      <c r="F44" s="4">
        <f>+'CUMUL RESULTAT'!E23</f>
        <v>7.4768518518518512E-2</v>
      </c>
      <c r="G44" s="4">
        <f>+'CUMUL RESULTAT'!F23</f>
        <v>7.3680555555555555E-2</v>
      </c>
      <c r="H44" s="12">
        <f t="shared" si="1"/>
        <v>0.24311342592592591</v>
      </c>
    </row>
    <row r="45" spans="1:8">
      <c r="A45" s="19">
        <v>44</v>
      </c>
      <c r="B45" s="3" t="str">
        <f>+'CUMUL RESULTAT'!A56</f>
        <v>LES 4'ASTROPHES</v>
      </c>
      <c r="C45" s="3" t="str">
        <f>+'CUMUL RESULTAT'!B56</f>
        <v>FEMININ</v>
      </c>
      <c r="D45" s="3">
        <f>+'CUMUL RESULTAT'!C56</f>
        <v>55</v>
      </c>
      <c r="E45" s="4">
        <f>+'CUMUL RESULTAT'!D56</f>
        <v>9.6192129629629627E-2</v>
      </c>
      <c r="F45" s="4">
        <f>+'CUMUL RESULTAT'!E56</f>
        <v>7.0717592592592596E-2</v>
      </c>
      <c r="G45" s="4">
        <f>+'CUMUL RESULTAT'!F56</f>
        <v>7.6469907407407403E-2</v>
      </c>
      <c r="H45" s="12">
        <f t="shared" si="1"/>
        <v>0.24337962962962961</v>
      </c>
    </row>
    <row r="46" spans="1:8">
      <c r="A46" s="19">
        <v>45</v>
      </c>
      <c r="B46" s="3" t="str">
        <f>+'CUMUL RESULTAT'!A10</f>
        <v>RUNNING CLUB ST MAIXENT 1</v>
      </c>
      <c r="C46" s="3" t="str">
        <f>+'CUMUL RESULTAT'!B10</f>
        <v>MIXTE</v>
      </c>
      <c r="D46" s="3">
        <f>+'CUMUL RESULTAT'!C10</f>
        <v>9</v>
      </c>
      <c r="E46" s="4">
        <f>+'CUMUL RESULTAT'!D10</f>
        <v>9.7175925925925929E-2</v>
      </c>
      <c r="F46" s="4">
        <f>+'CUMUL RESULTAT'!E10</f>
        <v>6.4791666666666664E-2</v>
      </c>
      <c r="G46" s="4">
        <f>+'CUMUL RESULTAT'!F10</f>
        <v>8.2141203703703702E-2</v>
      </c>
      <c r="H46" s="12">
        <f t="shared" si="1"/>
        <v>0.24410879629629628</v>
      </c>
    </row>
    <row r="47" spans="1:8">
      <c r="A47" s="19">
        <v>46</v>
      </c>
      <c r="B47" s="3" t="str">
        <f>+'CUMUL RESULTAT'!A27</f>
        <v>CASC LOURD</v>
      </c>
      <c r="C47" s="3" t="str">
        <f>+'CUMUL RESULTAT'!B27</f>
        <v>MASCULIN</v>
      </c>
      <c r="D47" s="3">
        <f>+'CUMUL RESULTAT'!C27</f>
        <v>26</v>
      </c>
      <c r="E47" s="4">
        <f>+'CUMUL RESULTAT'!D27</f>
        <v>0.1024537037037037</v>
      </c>
      <c r="F47" s="4">
        <f>+'CUMUL RESULTAT'!E27</f>
        <v>6.9791666666666669E-2</v>
      </c>
      <c r="G47" s="4">
        <f>+'CUMUL RESULTAT'!F27</f>
        <v>7.1863425925925928E-2</v>
      </c>
      <c r="H47" s="12">
        <f t="shared" si="1"/>
        <v>0.24410879629629628</v>
      </c>
    </row>
    <row r="48" spans="1:8">
      <c r="A48" s="19">
        <v>47</v>
      </c>
      <c r="B48" s="3" t="str">
        <f>+'CUMUL RESULTAT'!A25</f>
        <v>RUNEVER</v>
      </c>
      <c r="C48" s="3" t="str">
        <f>+'CUMUL RESULTAT'!B25</f>
        <v>MASCULIN</v>
      </c>
      <c r="D48" s="3">
        <f>+'CUMUL RESULTAT'!C25</f>
        <v>24</v>
      </c>
      <c r="E48" s="4">
        <f>+'CUMUL RESULTAT'!D25</f>
        <v>8.6944444444444449E-2</v>
      </c>
      <c r="F48" s="4">
        <f>+'CUMUL RESULTAT'!E25</f>
        <v>8.7152777777777787E-2</v>
      </c>
      <c r="G48" s="4">
        <f>+'CUMUL RESULTAT'!F25</f>
        <v>7.0613425925925913E-2</v>
      </c>
      <c r="H48" s="12">
        <f t="shared" si="1"/>
        <v>0.24471064814814814</v>
      </c>
    </row>
    <row r="49" spans="1:8">
      <c r="A49" s="19">
        <v>48</v>
      </c>
      <c r="B49" s="3" t="str">
        <f>+'CUMUL RESULTAT'!A14</f>
        <v>LA FONTAINE</v>
      </c>
      <c r="C49" s="3" t="str">
        <f>+'CUMUL RESULTAT'!B14</f>
        <v>MASCULIN</v>
      </c>
      <c r="D49" s="3">
        <f>+'CUMUL RESULTAT'!C14</f>
        <v>13</v>
      </c>
      <c r="E49" s="4">
        <f>+'CUMUL RESULTAT'!D14</f>
        <v>0.10569444444444444</v>
      </c>
      <c r="F49" s="4">
        <f>+'CUMUL RESULTAT'!E14</f>
        <v>7.1226851851851861E-2</v>
      </c>
      <c r="G49" s="4">
        <f>+'CUMUL RESULTAT'!F14</f>
        <v>6.9085648148148146E-2</v>
      </c>
      <c r="H49" s="12">
        <f t="shared" si="1"/>
        <v>0.24600694444444443</v>
      </c>
    </row>
    <row r="50" spans="1:8">
      <c r="A50" s="19">
        <v>49</v>
      </c>
      <c r="B50" s="3" t="str">
        <f>+'CUMUL RESULTAT'!A37</f>
        <v>SPIRIDON 16</v>
      </c>
      <c r="C50" s="3" t="str">
        <f>+'CUMUL RESULTAT'!B37</f>
        <v>MASCULIN</v>
      </c>
      <c r="D50" s="3">
        <f>+'CUMUL RESULTAT'!C37</f>
        <v>36</v>
      </c>
      <c r="E50" s="4">
        <f>+'CUMUL RESULTAT'!D37</f>
        <v>8.6631944444444442E-2</v>
      </c>
      <c r="F50" s="4">
        <f>+'CUMUL RESULTAT'!E37</f>
        <v>8.2476851851851843E-2</v>
      </c>
      <c r="G50" s="4">
        <f>+'CUMUL RESULTAT'!F37</f>
        <v>7.7048611111111109E-2</v>
      </c>
      <c r="H50" s="12">
        <f t="shared" si="1"/>
        <v>0.24615740740740738</v>
      </c>
    </row>
    <row r="51" spans="1:8">
      <c r="A51" s="19">
        <v>50</v>
      </c>
      <c r="B51" s="3" t="str">
        <f>+'CUMUL RESULTAT'!A62</f>
        <v>LES TOU-K-C</v>
      </c>
      <c r="C51" s="3" t="str">
        <f>+'CUMUL RESULTAT'!B62</f>
        <v>MASCULIN</v>
      </c>
      <c r="D51" s="3">
        <f>+'CUMUL RESULTAT'!C62</f>
        <v>61</v>
      </c>
      <c r="E51" s="4">
        <f>+'CUMUL RESULTAT'!D62</f>
        <v>9.5648148148148149E-2</v>
      </c>
      <c r="F51" s="4">
        <f>+'CUMUL RESULTAT'!E62</f>
        <v>6.1238425925925925E-2</v>
      </c>
      <c r="G51" s="4">
        <f>+'CUMUL RESULTAT'!F62</f>
        <v>8.9756944444444445E-2</v>
      </c>
      <c r="H51" s="12">
        <f t="shared" si="1"/>
        <v>0.24664351851851851</v>
      </c>
    </row>
    <row r="52" spans="1:8">
      <c r="A52" s="19">
        <v>51</v>
      </c>
      <c r="B52" s="3" t="str">
        <f>+'CUMUL RESULTAT'!A6</f>
        <v>LES BARBARIANS</v>
      </c>
      <c r="C52" s="3" t="str">
        <f>+'CUMUL RESULTAT'!B6</f>
        <v>MIXTE</v>
      </c>
      <c r="D52" s="3">
        <f>+'CUMUL RESULTAT'!C6</f>
        <v>5</v>
      </c>
      <c r="E52" s="4">
        <f>+'CUMUL RESULTAT'!D6</f>
        <v>0.10207175925925926</v>
      </c>
      <c r="F52" s="4">
        <f>+'CUMUL RESULTAT'!E6</f>
        <v>7.2141203703703707E-2</v>
      </c>
      <c r="G52" s="4">
        <f>+'CUMUL RESULTAT'!F6</f>
        <v>7.2847222222222216E-2</v>
      </c>
      <c r="H52" s="12">
        <f t="shared" si="1"/>
        <v>0.24706018518518519</v>
      </c>
    </row>
    <row r="53" spans="1:8">
      <c r="A53" s="19">
        <v>52</v>
      </c>
      <c r="B53" s="3" t="str">
        <f>+'CUMUL RESULTAT'!A76</f>
        <v>MELLE TEAM POTES MAXI TOUX</v>
      </c>
      <c r="C53" s="3" t="str">
        <f>+'CUMUL RESULTAT'!B76</f>
        <v>MASCULIN</v>
      </c>
      <c r="D53" s="3">
        <f>+'CUMUL RESULTAT'!C76</f>
        <v>75</v>
      </c>
      <c r="E53" s="4">
        <f>+'CUMUL RESULTAT'!D76</f>
        <v>8.6053240740740736E-2</v>
      </c>
      <c r="F53" s="4">
        <f>+'CUMUL RESULTAT'!E76</f>
        <v>8.0810185185185179E-2</v>
      </c>
      <c r="G53" s="4">
        <f>+'CUMUL RESULTAT'!F76</f>
        <v>8.143518518518518E-2</v>
      </c>
      <c r="H53" s="12">
        <f t="shared" si="1"/>
        <v>0.24829861111111107</v>
      </c>
    </row>
    <row r="54" spans="1:8">
      <c r="A54" s="19">
        <v>53</v>
      </c>
      <c r="B54" s="3" t="str">
        <f>+'CUMUL RESULTAT'!A71</f>
        <v>LES G.D.B</v>
      </c>
      <c r="C54" s="3" t="str">
        <f>+'CUMUL RESULTAT'!B71</f>
        <v>MASCULIN</v>
      </c>
      <c r="D54" s="3">
        <f>+'CUMUL RESULTAT'!C71</f>
        <v>70</v>
      </c>
      <c r="E54" s="4">
        <f>+'CUMUL RESULTAT'!D71</f>
        <v>9.7164351851851849E-2</v>
      </c>
      <c r="F54" s="4">
        <f>+'CUMUL RESULTAT'!E71</f>
        <v>7.6203703703703704E-2</v>
      </c>
      <c r="G54" s="4">
        <f>+'CUMUL RESULTAT'!F71</f>
        <v>7.5439814814814821E-2</v>
      </c>
      <c r="H54" s="12">
        <f t="shared" si="1"/>
        <v>0.24880787037037039</v>
      </c>
    </row>
    <row r="55" spans="1:8">
      <c r="A55" s="19">
        <v>54</v>
      </c>
      <c r="B55" s="3" t="str">
        <f>+'CUMUL RESULTAT'!A61</f>
        <v>LOLO POINT COMME</v>
      </c>
      <c r="C55" s="3" t="str">
        <f>+'CUMUL RESULTAT'!B61</f>
        <v>FEMININ</v>
      </c>
      <c r="D55" s="3">
        <f>+'CUMUL RESULTAT'!C61</f>
        <v>60</v>
      </c>
      <c r="E55" s="4">
        <f>+'CUMUL RESULTAT'!D61</f>
        <v>9.5381944444444436E-2</v>
      </c>
      <c r="F55" s="4">
        <f>+'CUMUL RESULTAT'!E61</f>
        <v>7.6296296296296293E-2</v>
      </c>
      <c r="G55" s="4">
        <f>+'CUMUL RESULTAT'!F61</f>
        <v>7.7199074074074073E-2</v>
      </c>
      <c r="H55" s="12">
        <f t="shared" si="1"/>
        <v>0.24887731481481479</v>
      </c>
    </row>
    <row r="56" spans="1:8">
      <c r="A56" s="19">
        <v>55</v>
      </c>
      <c r="B56" s="3" t="str">
        <f>+'CUMUL RESULTAT'!A2</f>
        <v>LES LINELLOUSINS</v>
      </c>
      <c r="C56" s="3" t="str">
        <f>+'CUMUL RESULTAT'!B2</f>
        <v>MIXTE</v>
      </c>
      <c r="D56" s="3">
        <f>+'CUMUL RESULTAT'!C2</f>
        <v>1</v>
      </c>
      <c r="E56" s="4">
        <f>+'CUMUL RESULTAT'!D2</f>
        <v>0.10400462962962963</v>
      </c>
      <c r="F56" s="4">
        <f>+'CUMUL RESULTAT'!E2</f>
        <v>7.0011574074074087E-2</v>
      </c>
      <c r="G56" s="4">
        <f>+'CUMUL RESULTAT'!F2</f>
        <v>7.587962962962963E-2</v>
      </c>
      <c r="H56" s="12">
        <f t="shared" si="1"/>
        <v>0.24989583333333334</v>
      </c>
    </row>
    <row r="57" spans="1:8">
      <c r="A57" s="19">
        <v>56</v>
      </c>
      <c r="B57" s="3" t="str">
        <f>+'CUMUL RESULTAT'!A52</f>
        <v>LES FLECHES DE GLENIC</v>
      </c>
      <c r="C57" s="3" t="str">
        <f>+'CUMUL RESULTAT'!B52</f>
        <v>MIXTE</v>
      </c>
      <c r="D57" s="3">
        <f>+'CUMUL RESULTAT'!C52</f>
        <v>51</v>
      </c>
      <c r="E57" s="4">
        <f>+'CUMUL RESULTAT'!D52</f>
        <v>9.4791666666666663E-2</v>
      </c>
      <c r="F57" s="4">
        <f>+'CUMUL RESULTAT'!E52</f>
        <v>7.3020833333333326E-2</v>
      </c>
      <c r="G57" s="4">
        <f>+'CUMUL RESULTAT'!F52</f>
        <v>8.3738425925925938E-2</v>
      </c>
      <c r="H57" s="12">
        <f t="shared" si="1"/>
        <v>0.25155092592592593</v>
      </c>
    </row>
    <row r="58" spans="1:8">
      <c r="A58" s="19">
        <v>57</v>
      </c>
      <c r="B58" s="3" t="str">
        <f>+'CUMUL RESULTAT'!A5</f>
        <v>LES SURGERIENS 1</v>
      </c>
      <c r="C58" s="3" t="str">
        <f>+'CUMUL RESULTAT'!B5</f>
        <v>MIXTE</v>
      </c>
      <c r="D58" s="3">
        <f>+'CUMUL RESULTAT'!C5</f>
        <v>4</v>
      </c>
      <c r="E58" s="4">
        <f>+'CUMUL RESULTAT'!D5</f>
        <v>8.9780092592592606E-2</v>
      </c>
      <c r="F58" s="4">
        <f>+'CUMUL RESULTAT'!E5</f>
        <v>7.4305555555555555E-2</v>
      </c>
      <c r="G58" s="4">
        <f>+'CUMUL RESULTAT'!F5</f>
        <v>8.895833333333332E-2</v>
      </c>
      <c r="H58" s="12">
        <f t="shared" si="1"/>
        <v>0.25304398148148149</v>
      </c>
    </row>
    <row r="59" spans="1:8">
      <c r="A59" s="19">
        <v>58</v>
      </c>
      <c r="B59" s="3" t="str">
        <f>+'CUMUL RESULTAT'!A40</f>
        <v>LENCLOITRE JC 86 N° 1</v>
      </c>
      <c r="C59" s="3" t="str">
        <f>+'CUMUL RESULTAT'!B40</f>
        <v>FEMININ</v>
      </c>
      <c r="D59" s="3">
        <f>+'CUMUL RESULTAT'!C40</f>
        <v>39</v>
      </c>
      <c r="E59" s="4">
        <f>+'CUMUL RESULTAT'!D40</f>
        <v>0.10458333333333332</v>
      </c>
      <c r="F59" s="4">
        <f>+'CUMUL RESULTAT'!E40</f>
        <v>7.8611111111111118E-2</v>
      </c>
      <c r="G59" s="4">
        <f>+'CUMUL RESULTAT'!F40</f>
        <v>7.1284722222222222E-2</v>
      </c>
      <c r="H59" s="12">
        <f t="shared" si="1"/>
        <v>0.25447916666666665</v>
      </c>
    </row>
    <row r="60" spans="1:8">
      <c r="A60" s="19">
        <v>59</v>
      </c>
      <c r="B60" s="3" t="str">
        <f>+'CUMUL RESULTAT'!A8</f>
        <v>JOG FORS</v>
      </c>
      <c r="C60" s="3" t="str">
        <f>+'CUMUL RESULTAT'!B8</f>
        <v>MIXTE</v>
      </c>
      <c r="D60" s="3">
        <f>+'CUMUL RESULTAT'!C8</f>
        <v>7</v>
      </c>
      <c r="E60" s="4">
        <f>+'CUMUL RESULTAT'!D8</f>
        <v>0.10371527777777778</v>
      </c>
      <c r="F60" s="4">
        <f>+'CUMUL RESULTAT'!E8</f>
        <v>7.2581018518518517E-2</v>
      </c>
      <c r="G60" s="4">
        <f>+'CUMUL RESULTAT'!F8</f>
        <v>7.8657407407407412E-2</v>
      </c>
      <c r="H60" s="12">
        <f t="shared" si="1"/>
        <v>0.25495370370370368</v>
      </c>
    </row>
    <row r="61" spans="1:8">
      <c r="A61" s="19">
        <v>60</v>
      </c>
      <c r="B61" s="3" t="str">
        <f>+'CUMUL RESULTAT'!A24</f>
        <v>LES GARS MELLE</v>
      </c>
      <c r="C61" s="3" t="str">
        <f>+'CUMUL RESULTAT'!B24</f>
        <v>MASCULIN</v>
      </c>
      <c r="D61" s="3">
        <f>+'CUMUL RESULTAT'!C24</f>
        <v>23</v>
      </c>
      <c r="E61" s="4">
        <f>+'CUMUL RESULTAT'!D24</f>
        <v>9.7002314814814805E-2</v>
      </c>
      <c r="F61" s="4">
        <f>+'CUMUL RESULTAT'!E24</f>
        <v>7.6388888888888895E-2</v>
      </c>
      <c r="G61" s="4">
        <f>+'CUMUL RESULTAT'!F24</f>
        <v>8.2372685185185188E-2</v>
      </c>
      <c r="H61" s="12">
        <f t="shared" si="1"/>
        <v>0.2557638888888889</v>
      </c>
    </row>
    <row r="62" spans="1:8">
      <c r="A62" s="19">
        <v>61</v>
      </c>
      <c r="B62" s="3" t="str">
        <f>+'CUMUL RESULTAT'!A47</f>
        <v>COURIR A COULOMBIERS 3</v>
      </c>
      <c r="C62" s="3" t="str">
        <f>+'CUMUL RESULTAT'!B47</f>
        <v>MASCULIN</v>
      </c>
      <c r="D62" s="3">
        <f>+'CUMUL RESULTAT'!C47</f>
        <v>46</v>
      </c>
      <c r="E62" s="4">
        <f>+'CUMUL RESULTAT'!D47</f>
        <v>8.1793981481481481E-2</v>
      </c>
      <c r="F62" s="4">
        <f>+'CUMUL RESULTAT'!E47</f>
        <v>8.4571759259259263E-2</v>
      </c>
      <c r="G62" s="4">
        <f>+'CUMUL RESULTAT'!F47</f>
        <v>8.9768518518518525E-2</v>
      </c>
      <c r="H62" s="12">
        <f t="shared" si="1"/>
        <v>0.25613425925925926</v>
      </c>
    </row>
    <row r="63" spans="1:8">
      <c r="A63" s="19">
        <v>62</v>
      </c>
      <c r="B63" s="3" t="str">
        <f>+'CUMUL RESULTAT'!A30</f>
        <v>FOULEES RENE CAILLE</v>
      </c>
      <c r="C63" s="3" t="str">
        <f>+'CUMUL RESULTAT'!B30</f>
        <v>MASCULIN</v>
      </c>
      <c r="D63" s="3">
        <f>+'CUMUL RESULTAT'!C30</f>
        <v>29</v>
      </c>
      <c r="E63" s="4">
        <f>+'CUMUL RESULTAT'!D30</f>
        <v>9.5370370370370369E-2</v>
      </c>
      <c r="F63" s="4">
        <f>+'CUMUL RESULTAT'!E30</f>
        <v>8.0300925925925928E-2</v>
      </c>
      <c r="G63" s="4">
        <f>+'CUMUL RESULTAT'!F30</f>
        <v>8.1597222222222224E-2</v>
      </c>
      <c r="H63" s="12">
        <f t="shared" si="1"/>
        <v>0.25726851851851851</v>
      </c>
    </row>
    <row r="64" spans="1:8">
      <c r="A64" s="19">
        <v>63</v>
      </c>
      <c r="B64" s="3" t="str">
        <f>+'CUMUL RESULTAT'!A74</f>
        <v>LES 12-14 NIORT TIP TOP</v>
      </c>
      <c r="C64" s="3" t="str">
        <f>+'CUMUL RESULTAT'!B74</f>
        <v>MIXTE</v>
      </c>
      <c r="D64" s="3">
        <f>+'CUMUL RESULTAT'!C74</f>
        <v>73</v>
      </c>
      <c r="E64" s="4">
        <f>+'CUMUL RESULTAT'!D74</f>
        <v>9.6400462962962966E-2</v>
      </c>
      <c r="F64" s="4">
        <f>+'CUMUL RESULTAT'!E74</f>
        <v>6.8738425925925925E-2</v>
      </c>
      <c r="G64" s="4">
        <f>+'CUMUL RESULTAT'!F74</f>
        <v>9.331018518518519E-2</v>
      </c>
      <c r="H64" s="12">
        <f t="shared" si="1"/>
        <v>0.25844907407407408</v>
      </c>
    </row>
    <row r="65" spans="1:8">
      <c r="A65" s="19">
        <v>64</v>
      </c>
      <c r="B65" s="3" t="str">
        <f>+'CUMUL RESULTAT'!A73</f>
        <v>VIVONNE LOISIRS</v>
      </c>
      <c r="C65" s="3" t="str">
        <f>+'CUMUL RESULTAT'!B73</f>
        <v>MASCULIN</v>
      </c>
      <c r="D65" s="3">
        <f>+'CUMUL RESULTAT'!C73</f>
        <v>72</v>
      </c>
      <c r="E65" s="4">
        <f>+'CUMUL RESULTAT'!D73</f>
        <v>0.11141203703703705</v>
      </c>
      <c r="F65" s="4">
        <f>+'CUMUL RESULTAT'!E73</f>
        <v>6.6620370370370371E-2</v>
      </c>
      <c r="G65" s="4">
        <f>+'CUMUL RESULTAT'!F73</f>
        <v>8.0625000000000002E-2</v>
      </c>
      <c r="H65" s="12">
        <f t="shared" si="1"/>
        <v>0.25865740740740739</v>
      </c>
    </row>
    <row r="66" spans="1:8">
      <c r="A66" s="19">
        <v>65</v>
      </c>
      <c r="B66" s="3" t="str">
        <f>+'CUMUL RESULTAT'!A43</f>
        <v>K'MOUSS  TEAM</v>
      </c>
      <c r="C66" s="3" t="str">
        <f>+'CUMUL RESULTAT'!B43</f>
        <v>MASCULIN</v>
      </c>
      <c r="D66" s="3">
        <f>+'CUMUL RESULTAT'!C43</f>
        <v>42</v>
      </c>
      <c r="E66" s="4">
        <f>+'CUMUL RESULTAT'!D43</f>
        <v>9.2592592592592601E-2</v>
      </c>
      <c r="F66" s="4">
        <f>+'CUMUL RESULTAT'!E43</f>
        <v>8.2395833333333335E-2</v>
      </c>
      <c r="G66" s="4">
        <f>+'CUMUL RESULTAT'!F43</f>
        <v>8.4513888888888888E-2</v>
      </c>
      <c r="H66" s="12">
        <f t="shared" ref="H66:H81" si="2">IF(SUM(E66:G66)=0,"",SUM(E66:G66))</f>
        <v>0.25950231481481484</v>
      </c>
    </row>
    <row r="67" spans="1:8">
      <c r="A67" s="19">
        <v>66</v>
      </c>
      <c r="B67" s="3" t="str">
        <f>+'CUMUL RESULTAT'!A38</f>
        <v>CHICKEN RUN 79</v>
      </c>
      <c r="C67" s="3" t="str">
        <f>+'CUMUL RESULTAT'!B38</f>
        <v>MASCULIN</v>
      </c>
      <c r="D67" s="3">
        <f>+'CUMUL RESULTAT'!C38</f>
        <v>37</v>
      </c>
      <c r="E67" s="4">
        <f>+'CUMUL RESULTAT'!D38</f>
        <v>8.9675925925925923E-2</v>
      </c>
      <c r="F67" s="4">
        <f>+'CUMUL RESULTAT'!E38</f>
        <v>7.9733796296296303E-2</v>
      </c>
      <c r="G67" s="4">
        <f>+'CUMUL RESULTAT'!F38</f>
        <v>9.0486111111111114E-2</v>
      </c>
      <c r="H67" s="12">
        <f t="shared" si="2"/>
        <v>0.25989583333333333</v>
      </c>
    </row>
    <row r="68" spans="1:8">
      <c r="A68" s="19">
        <v>67</v>
      </c>
      <c r="B68" s="3" t="str">
        <f>+'CUMUL RESULTAT'!A49</f>
        <v>LES COUREURS DU DIMANCHE</v>
      </c>
      <c r="C68" s="3" t="str">
        <f>+'CUMUL RESULTAT'!B49</f>
        <v>MIXTE</v>
      </c>
      <c r="D68" s="3">
        <f>+'CUMUL RESULTAT'!C49</f>
        <v>48</v>
      </c>
      <c r="E68" s="4">
        <f>+'CUMUL RESULTAT'!D49</f>
        <v>9.2384259259259263E-2</v>
      </c>
      <c r="F68" s="4">
        <f>+'CUMUL RESULTAT'!E49</f>
        <v>8.4374999999999992E-2</v>
      </c>
      <c r="G68" s="4">
        <f>+'CUMUL RESULTAT'!F49</f>
        <v>8.3923611111111115E-2</v>
      </c>
      <c r="H68" s="12">
        <f t="shared" si="2"/>
        <v>0.26068287037037036</v>
      </c>
    </row>
    <row r="69" spans="1:8">
      <c r="A69" s="19">
        <v>68</v>
      </c>
      <c r="B69" s="3" t="str">
        <f>+'CUMUL RESULTAT'!A4</f>
        <v>LES FORS'MIDABLES</v>
      </c>
      <c r="C69" s="3" t="str">
        <f>+'CUMUL RESULTAT'!B4</f>
        <v>MIXTE</v>
      </c>
      <c r="D69" s="3">
        <f>+'CUMUL RESULTAT'!C4</f>
        <v>3</v>
      </c>
      <c r="E69" s="4">
        <f>+'CUMUL RESULTAT'!D4</f>
        <v>9.0949074074074085E-2</v>
      </c>
      <c r="F69" s="4">
        <f>+'CUMUL RESULTAT'!E4</f>
        <v>7.6307870370370359E-2</v>
      </c>
      <c r="G69" s="4">
        <f>+'CUMUL RESULTAT'!F4</f>
        <v>9.4513888888888897E-2</v>
      </c>
      <c r="H69" s="12">
        <f t="shared" si="2"/>
        <v>0.26177083333333334</v>
      </c>
    </row>
    <row r="70" spans="1:8">
      <c r="A70" s="19">
        <v>69</v>
      </c>
      <c r="B70" s="3" t="str">
        <f>+'CUMUL RESULTAT'!A26</f>
        <v>CASC NIORT</v>
      </c>
      <c r="C70" s="3" t="str">
        <f>+'CUMUL RESULTAT'!B26</f>
        <v>MASCULIN</v>
      </c>
      <c r="D70" s="3">
        <f>+'CUMUL RESULTAT'!C26</f>
        <v>25</v>
      </c>
      <c r="E70" s="4">
        <f>+'CUMUL RESULTAT'!D26</f>
        <v>0.10243055555555557</v>
      </c>
      <c r="F70" s="4">
        <f>+'CUMUL RESULTAT'!E26</f>
        <v>8.0497685185185186E-2</v>
      </c>
      <c r="G70" s="4">
        <f>+'CUMUL RESULTAT'!F26</f>
        <v>7.9965277777777774E-2</v>
      </c>
      <c r="H70" s="12">
        <f t="shared" si="2"/>
        <v>0.26289351851851855</v>
      </c>
    </row>
    <row r="71" spans="1:8">
      <c r="A71" s="19">
        <v>70</v>
      </c>
      <c r="B71" s="3" t="str">
        <f>+'CUMUL RESULTAT'!A29</f>
        <v>LA L'EGRAY'S CLUB</v>
      </c>
      <c r="C71" s="3" t="str">
        <f>+'CUMUL RESULTAT'!B29</f>
        <v>MASCULIN</v>
      </c>
      <c r="D71" s="3">
        <f>+'CUMUL RESULTAT'!C29</f>
        <v>28</v>
      </c>
      <c r="E71" s="4">
        <f>+'CUMUL RESULTAT'!D29</f>
        <v>0.11062499999999999</v>
      </c>
      <c r="F71" s="4">
        <f>+'CUMUL RESULTAT'!E29</f>
        <v>7.4722222222222232E-2</v>
      </c>
      <c r="G71" s="4">
        <f>+'CUMUL RESULTAT'!F29</f>
        <v>8.0868055555555554E-2</v>
      </c>
      <c r="H71" s="12">
        <f t="shared" si="2"/>
        <v>0.26621527777777776</v>
      </c>
    </row>
    <row r="72" spans="1:8">
      <c r="A72" s="19">
        <v>71</v>
      </c>
      <c r="B72" s="3" t="str">
        <f>+'CUMUL RESULTAT'!A46</f>
        <v>COURIR A COULOMBIERS 2</v>
      </c>
      <c r="C72" s="3" t="str">
        <f>+'CUMUL RESULTAT'!B46</f>
        <v>MASCULIN</v>
      </c>
      <c r="D72" s="3">
        <f>+'CUMUL RESULTAT'!C46</f>
        <v>45</v>
      </c>
      <c r="E72" s="4">
        <f>+'CUMUL RESULTAT'!D46</f>
        <v>0.10626157407407406</v>
      </c>
      <c r="F72" s="4">
        <f>+'CUMUL RESULTAT'!E46</f>
        <v>8.4548611111111116E-2</v>
      </c>
      <c r="G72" s="4">
        <f>+'CUMUL RESULTAT'!F46</f>
        <v>7.8101851851851853E-2</v>
      </c>
      <c r="H72" s="12">
        <f t="shared" si="2"/>
        <v>0.26891203703703703</v>
      </c>
    </row>
    <row r="73" spans="1:8">
      <c r="A73" s="19">
        <v>72</v>
      </c>
      <c r="B73" s="3" t="str">
        <f>+'CUMUL RESULTAT'!A41</f>
        <v>LENCLOITRE JC 86 N° 2</v>
      </c>
      <c r="C73" s="3" t="str">
        <f>+'CUMUL RESULTAT'!B41</f>
        <v>MASCULIN</v>
      </c>
      <c r="D73" s="3">
        <f>+'CUMUL RESULTAT'!C41</f>
        <v>40</v>
      </c>
      <c r="E73" s="4">
        <f>+'CUMUL RESULTAT'!D41</f>
        <v>0.10559027777777778</v>
      </c>
      <c r="F73" s="4">
        <f>+'CUMUL RESULTAT'!E41</f>
        <v>8.851851851851851E-2</v>
      </c>
      <c r="G73" s="4">
        <f>+'CUMUL RESULTAT'!F41</f>
        <v>7.5381944444444446E-2</v>
      </c>
      <c r="H73" s="12">
        <f t="shared" si="2"/>
        <v>0.26949074074074075</v>
      </c>
    </row>
    <row r="74" spans="1:8">
      <c r="A74" s="19">
        <v>73</v>
      </c>
      <c r="B74" s="3" t="str">
        <f>+'CUMUL RESULTAT'!A68</f>
        <v>LES PAPILLONS DE CHARCOT 2</v>
      </c>
      <c r="C74" s="3" t="str">
        <f>+'CUMUL RESULTAT'!B68</f>
        <v>FEMININ</v>
      </c>
      <c r="D74" s="3">
        <f>+'CUMUL RESULTAT'!C68</f>
        <v>67</v>
      </c>
      <c r="E74" s="4">
        <f>+'CUMUL RESULTAT'!D68</f>
        <v>0.11456018518518518</v>
      </c>
      <c r="F74" s="4">
        <f>+'CUMUL RESULTAT'!E68</f>
        <v>8.0289351851851862E-2</v>
      </c>
      <c r="G74" s="4">
        <f>+'CUMUL RESULTAT'!F68</f>
        <v>7.7627314814814816E-2</v>
      </c>
      <c r="H74" s="12">
        <f t="shared" si="2"/>
        <v>0.27247685185185189</v>
      </c>
    </row>
    <row r="75" spans="1:8">
      <c r="A75" s="19">
        <v>74</v>
      </c>
      <c r="B75" s="3" t="str">
        <f>+'CUMUL RESULTAT'!A63</f>
        <v>LES ESCARGOTS MELUSINE</v>
      </c>
      <c r="C75" s="3" t="str">
        <f>+'CUMUL RESULTAT'!B63</f>
        <v>FEMININ</v>
      </c>
      <c r="D75" s="3">
        <f>+'CUMUL RESULTAT'!C63</f>
        <v>62</v>
      </c>
      <c r="E75" s="4">
        <f>+'CUMUL RESULTAT'!D63</f>
        <v>0.11061342592592593</v>
      </c>
      <c r="F75" s="4">
        <f>+'CUMUL RESULTAT'!E63</f>
        <v>7.2384259259259259E-2</v>
      </c>
      <c r="G75" s="4">
        <f>+'CUMUL RESULTAT'!F63</f>
        <v>8.9768518518518525E-2</v>
      </c>
      <c r="H75" s="12">
        <f t="shared" si="2"/>
        <v>0.27276620370370375</v>
      </c>
    </row>
    <row r="76" spans="1:8">
      <c r="A76" s="19">
        <v>75</v>
      </c>
      <c r="B76" s="3" t="str">
        <f>+'CUMUL RESULTAT'!A31</f>
        <v>FMSC</v>
      </c>
      <c r="C76" s="3" t="str">
        <f>+'CUMUL RESULTAT'!B31</f>
        <v>MASCULIN</v>
      </c>
      <c r="D76" s="3">
        <f>+'CUMUL RESULTAT'!C31</f>
        <v>30</v>
      </c>
      <c r="E76" s="4">
        <f>+'CUMUL RESULTAT'!D31</f>
        <v>9.6932870370370364E-2</v>
      </c>
      <c r="F76" s="4">
        <f>+'CUMUL RESULTAT'!E31</f>
        <v>9.7557870370370378E-2</v>
      </c>
      <c r="G76" s="4">
        <f>+'CUMUL RESULTAT'!F31</f>
        <v>7.9074074074074074E-2</v>
      </c>
      <c r="H76" s="12">
        <f t="shared" si="2"/>
        <v>0.27356481481481482</v>
      </c>
    </row>
    <row r="77" spans="1:8">
      <c r="A77" s="19">
        <v>76</v>
      </c>
      <c r="B77" s="3" t="str">
        <f>+'CUMUL RESULTAT'!A70</f>
        <v>FEVE 79</v>
      </c>
      <c r="C77" s="3" t="str">
        <f>+'CUMUL RESULTAT'!B70</f>
        <v>FEMININ</v>
      </c>
      <c r="D77" s="3">
        <f>+'CUMUL RESULTAT'!C70</f>
        <v>69</v>
      </c>
      <c r="E77" s="4">
        <f>+'CUMUL RESULTAT'!D70</f>
        <v>0.11914351851851852</v>
      </c>
      <c r="F77" s="4">
        <f>+'CUMUL RESULTAT'!E70</f>
        <v>7.9050925925925927E-2</v>
      </c>
      <c r="G77" s="4">
        <f>+'CUMUL RESULTAT'!F70</f>
        <v>7.9328703703703707E-2</v>
      </c>
      <c r="H77" s="12">
        <f t="shared" si="2"/>
        <v>0.27752314814814816</v>
      </c>
    </row>
    <row r="78" spans="1:8">
      <c r="A78" s="19">
        <v>77</v>
      </c>
      <c r="B78" s="3" t="str">
        <f>+'CUMUL RESULTAT'!A28</f>
        <v>CHARLY ET LES DROLES DE DAMES</v>
      </c>
      <c r="C78" s="3" t="str">
        <f>+'CUMUL RESULTAT'!B28</f>
        <v>MIXTE</v>
      </c>
      <c r="D78" s="3">
        <f>+'CUMUL RESULTAT'!C28</f>
        <v>27</v>
      </c>
      <c r="E78" s="4">
        <f>+'CUMUL RESULTAT'!D28</f>
        <v>0.10608796296296297</v>
      </c>
      <c r="F78" s="4">
        <f>+'CUMUL RESULTAT'!E28</f>
        <v>9.408564814814814E-2</v>
      </c>
      <c r="G78" s="4">
        <f>+'CUMUL RESULTAT'!F28</f>
        <v>8.398148148148149E-2</v>
      </c>
      <c r="H78" s="12">
        <f t="shared" si="2"/>
        <v>0.28415509259259258</v>
      </c>
    </row>
    <row r="79" spans="1:8">
      <c r="A79" s="19">
        <v>78</v>
      </c>
      <c r="B79" s="3" t="str">
        <f>+'CUMUL RESULTAT'!A45</f>
        <v>COURIR A COULOMBIERS 1</v>
      </c>
      <c r="C79" s="3" t="str">
        <f>+'CUMUL RESULTAT'!B45</f>
        <v>MIXTE</v>
      </c>
      <c r="D79" s="3">
        <f>+'CUMUL RESULTAT'!C45</f>
        <v>44</v>
      </c>
      <c r="E79" s="4">
        <f>+'CUMUL RESULTAT'!D45</f>
        <v>0.10756944444444444</v>
      </c>
      <c r="F79" s="4">
        <f>+'CUMUL RESULTAT'!E45</f>
        <v>9.7453703703703709E-2</v>
      </c>
      <c r="G79" s="4">
        <f>+'CUMUL RESULTAT'!F45</f>
        <v>8.0752314814814818E-2</v>
      </c>
      <c r="H79" s="12">
        <f t="shared" si="2"/>
        <v>0.28577546296296297</v>
      </c>
    </row>
    <row r="80" spans="1:8">
      <c r="A80" s="19">
        <v>79</v>
      </c>
      <c r="B80" s="3" t="str">
        <f>+'CUMUL RESULTAT'!A50</f>
        <v>LES FEES DE GLENIC</v>
      </c>
      <c r="C80" s="3" t="str">
        <f>+'CUMUL RESULTAT'!B50</f>
        <v>FEMININ</v>
      </c>
      <c r="D80" s="3">
        <f>+'CUMUL RESULTAT'!C50</f>
        <v>49</v>
      </c>
      <c r="E80" s="4">
        <f>+'CUMUL RESULTAT'!D50</f>
        <v>0.10739583333333334</v>
      </c>
      <c r="F80" s="4">
        <f>+'CUMUL RESULTAT'!E50</f>
        <v>8.4259259259259256E-2</v>
      </c>
      <c r="G80" s="4">
        <f>+'CUMUL RESULTAT'!F50</f>
        <v>9.4293981481481479E-2</v>
      </c>
      <c r="H80" s="12">
        <f t="shared" si="2"/>
        <v>0.28594907407407411</v>
      </c>
    </row>
    <row r="81" spans="1:8">
      <c r="A81" s="26">
        <v>80</v>
      </c>
      <c r="B81" s="5" t="str">
        <f>+'CUMUL RESULTAT'!A9</f>
        <v>LES PIEDS LEGERS</v>
      </c>
      <c r="C81" s="5" t="str">
        <f>+'CUMUL RESULTAT'!B9</f>
        <v>MIXTE</v>
      </c>
      <c r="D81" s="5">
        <f>+'CUMUL RESULTAT'!C9</f>
        <v>8</v>
      </c>
      <c r="E81" s="6">
        <f>+'CUMUL RESULTAT'!D9</f>
        <v>0.1121875</v>
      </c>
      <c r="F81" s="6">
        <f>+'CUMUL RESULTAT'!E9</f>
        <v>9.5752314814814818E-2</v>
      </c>
      <c r="G81" s="6">
        <f>+'CUMUL RESULTAT'!F9</f>
        <v>8.7858796296296296E-2</v>
      </c>
      <c r="H81" s="27">
        <f t="shared" si="2"/>
        <v>0.29579861111111111</v>
      </c>
    </row>
  </sheetData>
  <autoFilter ref="B1:H12">
    <sortState ref="B2:H81">
      <sortCondition ref="H1:H12"/>
    </sortState>
  </autoFilter>
  <pageMargins left="0.23622047244094491" right="0.23622047244094491" top="0.74803149606299213" bottom="0.74803149606299213" header="0.31496062992125984" footer="0.31496062992125984"/>
  <pageSetup paperSize="9" fitToHeight="3" orientation="landscape" r:id="rId1"/>
  <headerFooter>
    <oddHeader>&amp;CCLASSEMENT SCRATCH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>
      <selection activeCell="A4" sqref="A4"/>
    </sheetView>
  </sheetViews>
  <sheetFormatPr baseColWidth="10" defaultRowHeight="15"/>
  <cols>
    <col min="1" max="1" width="12.42578125" style="17" bestFit="1" customWidth="1"/>
    <col min="2" max="2" width="27.28515625" bestFit="1" customWidth="1"/>
    <col min="9" max="9" width="13" bestFit="1" customWidth="1"/>
    <col min="10" max="10" width="15" bestFit="1" customWidth="1"/>
    <col min="11" max="11" width="17" bestFit="1" customWidth="1"/>
  </cols>
  <sheetData>
    <row r="1" spans="1:11" s="9" customFormat="1" ht="29.25" customHeight="1">
      <c r="A1" s="28" t="s">
        <v>85</v>
      </c>
      <c r="B1" s="28" t="s">
        <v>7</v>
      </c>
      <c r="C1" s="28" t="s">
        <v>8</v>
      </c>
      <c r="D1" s="28" t="s">
        <v>9</v>
      </c>
      <c r="E1" s="28" t="s">
        <v>0</v>
      </c>
      <c r="F1" s="28" t="s">
        <v>1</v>
      </c>
      <c r="G1" s="28" t="s">
        <v>2</v>
      </c>
      <c r="H1" s="28" t="s">
        <v>3</v>
      </c>
      <c r="I1" s="28" t="s">
        <v>82</v>
      </c>
      <c r="J1" s="28" t="s">
        <v>83</v>
      </c>
      <c r="K1" s="28" t="s">
        <v>84</v>
      </c>
    </row>
    <row r="2" spans="1:11">
      <c r="A2" s="29">
        <v>1</v>
      </c>
      <c r="B2" s="30" t="str">
        <f>+'CUMUL RESULTAT'!A22</f>
        <v>TEAM GMG</v>
      </c>
      <c r="C2" s="30" t="str">
        <f>+'CUMUL RESULTAT'!B22</f>
        <v>MASCULIN</v>
      </c>
      <c r="D2" s="30">
        <f>+'CUMUL RESULTAT'!C22</f>
        <v>21</v>
      </c>
      <c r="E2" s="31">
        <f>+'CUMUL RESULTAT'!D22</f>
        <v>7.2488425925925928E-2</v>
      </c>
      <c r="F2" s="31">
        <f>+'CUMUL RESULTAT'!E22</f>
        <v>5.6400462962962965E-2</v>
      </c>
      <c r="G2" s="31">
        <f>+'CUMUL RESULTAT'!F22</f>
        <v>5.454861111111111E-2</v>
      </c>
      <c r="H2" s="31">
        <f>+'CUMUL RESULTAT'!G22</f>
        <v>6.1249999999999999E-2</v>
      </c>
      <c r="I2" s="31">
        <f t="shared" ref="I2:I33" si="0">IF(SUM(E2:F2)=0,"",SUM(E2:F2))</f>
        <v>0.12888888888888889</v>
      </c>
      <c r="J2" s="31">
        <f t="shared" ref="J2:J33" si="1">IF(SUM(E2:G2)=0,"",SUM(E2:G2))</f>
        <v>0.1834375</v>
      </c>
      <c r="K2" s="31">
        <f t="shared" ref="K2:K33" si="2">IF(SUM(E2:H2)=0,"",SUM(E2:H2))</f>
        <v>0.2446875</v>
      </c>
    </row>
    <row r="3" spans="1:11">
      <c r="A3" s="32">
        <v>2</v>
      </c>
      <c r="B3" s="33" t="str">
        <f>+'CUMUL RESULTAT'!A79</f>
        <v>NIORT ENDURANCE 1</v>
      </c>
      <c r="C3" s="33" t="str">
        <f>+'CUMUL RESULTAT'!B79</f>
        <v>MASCULIN</v>
      </c>
      <c r="D3" s="33">
        <f>+'CUMUL RESULTAT'!C79</f>
        <v>78</v>
      </c>
      <c r="E3" s="34">
        <f>+'CUMUL RESULTAT'!D79</f>
        <v>7.7407407407407411E-2</v>
      </c>
      <c r="F3" s="34">
        <f>+'CUMUL RESULTAT'!E79</f>
        <v>5.1574074074074078E-2</v>
      </c>
      <c r="G3" s="34">
        <f>+'CUMUL RESULTAT'!F79</f>
        <v>5.635416666666667E-2</v>
      </c>
      <c r="H3" s="34">
        <f>+'CUMUL RESULTAT'!G79</f>
        <v>6.4849537037037039E-2</v>
      </c>
      <c r="I3" s="31">
        <f t="shared" si="0"/>
        <v>0.12898148148148147</v>
      </c>
      <c r="J3" s="31">
        <f t="shared" si="1"/>
        <v>0.18533564814814815</v>
      </c>
      <c r="K3" s="31">
        <f t="shared" si="2"/>
        <v>0.25018518518518518</v>
      </c>
    </row>
    <row r="4" spans="1:11">
      <c r="A4" s="32">
        <v>3</v>
      </c>
      <c r="B4" s="33" t="str">
        <f>+'CUMUL RESULTAT'!A55</f>
        <v>LES COPAINS</v>
      </c>
      <c r="C4" s="33" t="str">
        <f>+'CUMUL RESULTAT'!B55</f>
        <v>MIXTE</v>
      </c>
      <c r="D4" s="33">
        <f>+'CUMUL RESULTAT'!C55</f>
        <v>54</v>
      </c>
      <c r="E4" s="34">
        <f>+'CUMUL RESULTAT'!D55</f>
        <v>7.5752314814814814E-2</v>
      </c>
      <c r="F4" s="34">
        <f>+'CUMUL RESULTAT'!E55</f>
        <v>5.2650462962962961E-2</v>
      </c>
      <c r="G4" s="34">
        <f>+'CUMUL RESULTAT'!F55</f>
        <v>6.3009259259259265E-2</v>
      </c>
      <c r="H4" s="34">
        <f>+'CUMUL RESULTAT'!G55</f>
        <v>6.3842592592592604E-2</v>
      </c>
      <c r="I4" s="31">
        <f t="shared" si="0"/>
        <v>0.12840277777777778</v>
      </c>
      <c r="J4" s="31">
        <f t="shared" si="1"/>
        <v>0.19141203703703705</v>
      </c>
      <c r="K4" s="31">
        <f t="shared" si="2"/>
        <v>0.25525462962962964</v>
      </c>
    </row>
    <row r="5" spans="1:11">
      <c r="A5" s="32">
        <v>4</v>
      </c>
      <c r="B5" s="33" t="str">
        <f>+'CUMUL RESULTAT'!A42</f>
        <v>LECNLOITRE JC 86 N°  3</v>
      </c>
      <c r="C5" s="33" t="str">
        <f>+'CUMUL RESULTAT'!B42</f>
        <v>MASCULIN</v>
      </c>
      <c r="D5" s="33">
        <f>+'CUMUL RESULTAT'!C42</f>
        <v>41</v>
      </c>
      <c r="E5" s="34">
        <f>+'CUMUL RESULTAT'!D42</f>
        <v>7.8287037037037044E-2</v>
      </c>
      <c r="F5" s="34">
        <f>+'CUMUL RESULTAT'!E42</f>
        <v>6.5347222222222223E-2</v>
      </c>
      <c r="G5" s="34">
        <f>+'CUMUL RESULTAT'!F42</f>
        <v>6.3217592592592589E-2</v>
      </c>
      <c r="H5" s="34">
        <f>+'CUMUL RESULTAT'!G42</f>
        <v>6.7986111111111108E-2</v>
      </c>
      <c r="I5" s="31">
        <f t="shared" si="0"/>
        <v>0.14363425925925927</v>
      </c>
      <c r="J5" s="31">
        <f t="shared" si="1"/>
        <v>0.20685185185185184</v>
      </c>
      <c r="K5" s="31">
        <f t="shared" si="2"/>
        <v>0.27483796296296292</v>
      </c>
    </row>
    <row r="6" spans="1:11">
      <c r="A6" s="32">
        <v>5</v>
      </c>
      <c r="B6" s="33" t="str">
        <f>+'CUMUL RESULTAT'!A15</f>
        <v>LES 12-14</v>
      </c>
      <c r="C6" s="33" t="str">
        <f>+'CUMUL RESULTAT'!B15</f>
        <v>MASCULIN</v>
      </c>
      <c r="D6" s="33">
        <f>+'CUMUL RESULTAT'!C15</f>
        <v>14</v>
      </c>
      <c r="E6" s="34">
        <f>+'CUMUL RESULTAT'!D15</f>
        <v>8.5555555555555551E-2</v>
      </c>
      <c r="F6" s="34">
        <f>+'CUMUL RESULTAT'!E15</f>
        <v>5.7766203703703702E-2</v>
      </c>
      <c r="G6" s="34">
        <f>+'CUMUL RESULTAT'!F15</f>
        <v>6.5069444444444444E-2</v>
      </c>
      <c r="H6" s="34">
        <f>+'CUMUL RESULTAT'!G15</f>
        <v>6.806712962962963E-2</v>
      </c>
      <c r="I6" s="31">
        <f t="shared" si="0"/>
        <v>0.14332175925925925</v>
      </c>
      <c r="J6" s="31">
        <f t="shared" si="1"/>
        <v>0.20839120370370368</v>
      </c>
      <c r="K6" s="31">
        <f t="shared" si="2"/>
        <v>0.27645833333333331</v>
      </c>
    </row>
    <row r="7" spans="1:11">
      <c r="A7" s="32">
        <v>6</v>
      </c>
      <c r="B7" s="33" t="str">
        <f>+'CUMUL RESULTAT'!A77</f>
        <v>LES COUR'SUR PATTES</v>
      </c>
      <c r="C7" s="33" t="str">
        <f>+'CUMUL RESULTAT'!B77</f>
        <v>MASCULIN</v>
      </c>
      <c r="D7" s="33">
        <f>+'CUMUL RESULTAT'!C77</f>
        <v>76</v>
      </c>
      <c r="E7" s="34">
        <f>+'CUMUL RESULTAT'!D77</f>
        <v>7.9780092592592597E-2</v>
      </c>
      <c r="F7" s="34">
        <f>+'CUMUL RESULTAT'!E77</f>
        <v>6.04050925925926E-2</v>
      </c>
      <c r="G7" s="34">
        <f>+'CUMUL RESULTAT'!F77</f>
        <v>6.1053240740740734E-2</v>
      </c>
      <c r="H7" s="34">
        <f>+'CUMUL RESULTAT'!G77</f>
        <v>7.7905092592592595E-2</v>
      </c>
      <c r="I7" s="31">
        <f t="shared" si="0"/>
        <v>0.14018518518518519</v>
      </c>
      <c r="J7" s="31">
        <f t="shared" si="1"/>
        <v>0.20123842592592592</v>
      </c>
      <c r="K7" s="31">
        <f t="shared" si="2"/>
        <v>0.27914351851851849</v>
      </c>
    </row>
    <row r="8" spans="1:11">
      <c r="A8" s="32">
        <v>7</v>
      </c>
      <c r="B8" s="33" t="str">
        <f>+'CUMUL RESULTAT'!A16</f>
        <v>JOG FORS</v>
      </c>
      <c r="C8" s="33" t="str">
        <f>+'CUMUL RESULTAT'!B16</f>
        <v>MASCULIN</v>
      </c>
      <c r="D8" s="33">
        <f>+'CUMUL RESULTAT'!C16</f>
        <v>15</v>
      </c>
      <c r="E8" s="34">
        <f>+'CUMUL RESULTAT'!D16</f>
        <v>7.4016203703703709E-2</v>
      </c>
      <c r="F8" s="34">
        <f>+'CUMUL RESULTAT'!E16</f>
        <v>6.2870370370370368E-2</v>
      </c>
      <c r="G8" s="34">
        <f>+'CUMUL RESULTAT'!F16</f>
        <v>6.7164351851851864E-2</v>
      </c>
      <c r="H8" s="34">
        <f>+'CUMUL RESULTAT'!G16</f>
        <v>7.7164351851851845E-2</v>
      </c>
      <c r="I8" s="31">
        <f t="shared" si="0"/>
        <v>0.13688657407407406</v>
      </c>
      <c r="J8" s="31">
        <f t="shared" si="1"/>
        <v>0.20405092592592594</v>
      </c>
      <c r="K8" s="31">
        <f t="shared" si="2"/>
        <v>0.28121527777777777</v>
      </c>
    </row>
    <row r="9" spans="1:11">
      <c r="A9" s="32">
        <v>8</v>
      </c>
      <c r="B9" s="33" t="str">
        <f>+'CUMUL RESULTAT'!A13</f>
        <v>RUNNING CLUB ST MAIXENT 4</v>
      </c>
      <c r="C9" s="33" t="str">
        <f>+'CUMUL RESULTAT'!B13</f>
        <v>MIXTE</v>
      </c>
      <c r="D9" s="33">
        <f>+'CUMUL RESULTAT'!C13</f>
        <v>12</v>
      </c>
      <c r="E9" s="34">
        <f>+'CUMUL RESULTAT'!D13</f>
        <v>8.2407407407407415E-2</v>
      </c>
      <c r="F9" s="34">
        <f>+'CUMUL RESULTAT'!E13</f>
        <v>6.6527777777777783E-2</v>
      </c>
      <c r="G9" s="34">
        <f>+'CUMUL RESULTAT'!F13</f>
        <v>6.987268518518519E-2</v>
      </c>
      <c r="H9" s="34">
        <f>+'CUMUL RESULTAT'!G13</f>
        <v>6.2986111111111118E-2</v>
      </c>
      <c r="I9" s="31">
        <f t="shared" si="0"/>
        <v>0.1489351851851852</v>
      </c>
      <c r="J9" s="31">
        <f t="shared" si="1"/>
        <v>0.21880787037037039</v>
      </c>
      <c r="K9" s="31">
        <f t="shared" si="2"/>
        <v>0.28179398148148149</v>
      </c>
    </row>
    <row r="10" spans="1:11">
      <c r="A10" s="32">
        <v>9</v>
      </c>
      <c r="B10" s="33" t="str">
        <f>+'CUMUL RESULTAT'!A12</f>
        <v>RUNNING CLUB ST MAIXENT 3</v>
      </c>
      <c r="C10" s="33" t="str">
        <f>+'CUMUL RESULTAT'!B12</f>
        <v>MIXTE</v>
      </c>
      <c r="D10" s="33">
        <f>+'CUMUL RESULTAT'!C12</f>
        <v>11</v>
      </c>
      <c r="E10" s="34">
        <f>+'CUMUL RESULTAT'!D12</f>
        <v>7.2650462962962958E-2</v>
      </c>
      <c r="F10" s="34">
        <f>+'CUMUL RESULTAT'!E12</f>
        <v>8.0810185185185179E-2</v>
      </c>
      <c r="G10" s="34">
        <f>+'CUMUL RESULTAT'!F12</f>
        <v>6.2754629629629632E-2</v>
      </c>
      <c r="H10" s="34">
        <f>+'CUMUL RESULTAT'!G12</f>
        <v>6.9282407407407418E-2</v>
      </c>
      <c r="I10" s="31">
        <f t="shared" si="0"/>
        <v>0.15346064814814814</v>
      </c>
      <c r="J10" s="31">
        <f t="shared" si="1"/>
        <v>0.21621527777777777</v>
      </c>
      <c r="K10" s="31">
        <f t="shared" si="2"/>
        <v>0.2854976851851852</v>
      </c>
    </row>
    <row r="11" spans="1:11">
      <c r="A11" s="32">
        <v>10</v>
      </c>
      <c r="B11" s="33" t="str">
        <f>+'CUMUL RESULTAT'!A80</f>
        <v>NIORT ENDURANCE M</v>
      </c>
      <c r="C11" s="33" t="str">
        <f>+'CUMUL RESULTAT'!B80</f>
        <v>MIXTE</v>
      </c>
      <c r="D11" s="33">
        <f>+'CUMUL RESULTAT'!C80</f>
        <v>79</v>
      </c>
      <c r="E11" s="34">
        <f>+'CUMUL RESULTAT'!D80</f>
        <v>8.222222222222221E-2</v>
      </c>
      <c r="F11" s="34">
        <f>+'CUMUL RESULTAT'!E80</f>
        <v>5.8935185185185181E-2</v>
      </c>
      <c r="G11" s="34">
        <f>+'CUMUL RESULTAT'!F80</f>
        <v>7.8379629629629632E-2</v>
      </c>
      <c r="H11" s="34">
        <f>+'CUMUL RESULTAT'!G80</f>
        <v>6.6469907407407408E-2</v>
      </c>
      <c r="I11" s="31">
        <f t="shared" si="0"/>
        <v>0.1411574074074074</v>
      </c>
      <c r="J11" s="31">
        <f t="shared" si="1"/>
        <v>0.21953703703703703</v>
      </c>
      <c r="K11" s="31">
        <f t="shared" si="2"/>
        <v>0.28600694444444441</v>
      </c>
    </row>
    <row r="12" spans="1:11">
      <c r="A12" s="32">
        <v>11</v>
      </c>
      <c r="B12" s="33" t="str">
        <f>+'CUMUL RESULTAT'!A69</f>
        <v>COURIR A NIORT</v>
      </c>
      <c r="C12" s="33" t="str">
        <f>+'CUMUL RESULTAT'!B69</f>
        <v>MASCULIN</v>
      </c>
      <c r="D12" s="33">
        <f>+'CUMUL RESULTAT'!C69</f>
        <v>68</v>
      </c>
      <c r="E12" s="34">
        <f>+'CUMUL RESULTAT'!D69</f>
        <v>8.5277777777777786E-2</v>
      </c>
      <c r="F12" s="34">
        <f>+'CUMUL RESULTAT'!E69</f>
        <v>6.4085648148148142E-2</v>
      </c>
      <c r="G12" s="34">
        <f>+'CUMUL RESULTAT'!F69</f>
        <v>6.8298611111111115E-2</v>
      </c>
      <c r="H12" s="34">
        <f>+'CUMUL RESULTAT'!G69</f>
        <v>6.9537037037037036E-2</v>
      </c>
      <c r="I12" s="31">
        <f t="shared" si="0"/>
        <v>0.14936342592592594</v>
      </c>
      <c r="J12" s="31">
        <f t="shared" si="1"/>
        <v>0.21766203703703707</v>
      </c>
      <c r="K12" s="31">
        <f t="shared" si="2"/>
        <v>0.28719907407407408</v>
      </c>
    </row>
    <row r="13" spans="1:11">
      <c r="A13" s="32">
        <v>12</v>
      </c>
      <c r="B13" s="33" t="str">
        <f>+'CUMUL RESULTAT'!A20</f>
        <v>FRESSI'NATURE 2</v>
      </c>
      <c r="C13" s="33" t="str">
        <f>+'CUMUL RESULTAT'!B20</f>
        <v>MASCULIN</v>
      </c>
      <c r="D13" s="33">
        <f>+'CUMUL RESULTAT'!C20</f>
        <v>19</v>
      </c>
      <c r="E13" s="34">
        <f>+'CUMUL RESULTAT'!D20</f>
        <v>7.6423611111111109E-2</v>
      </c>
      <c r="F13" s="34">
        <f>+'CUMUL RESULTAT'!E20</f>
        <v>7.0150462962962956E-2</v>
      </c>
      <c r="G13" s="34">
        <f>+'CUMUL RESULTAT'!F20</f>
        <v>6.5601851851851856E-2</v>
      </c>
      <c r="H13" s="34">
        <f>+'CUMUL RESULTAT'!G20</f>
        <v>7.7928240740740742E-2</v>
      </c>
      <c r="I13" s="31">
        <f t="shared" si="0"/>
        <v>0.14657407407407408</v>
      </c>
      <c r="J13" s="31">
        <f t="shared" si="1"/>
        <v>0.21217592592592593</v>
      </c>
      <c r="K13" s="31">
        <f t="shared" si="2"/>
        <v>0.29010416666666666</v>
      </c>
    </row>
    <row r="14" spans="1:11">
      <c r="A14" s="32">
        <v>13</v>
      </c>
      <c r="B14" s="33" t="str">
        <f>+'CUMUL RESULTAT'!A11</f>
        <v>RUNNING CLUB ST MAIXENT 2</v>
      </c>
      <c r="C14" s="33" t="str">
        <f>+'CUMUL RESULTAT'!B11</f>
        <v>MIXTE</v>
      </c>
      <c r="D14" s="33">
        <f>+'CUMUL RESULTAT'!C11</f>
        <v>10</v>
      </c>
      <c r="E14" s="34">
        <f>+'CUMUL RESULTAT'!D11</f>
        <v>7.2418981481481473E-2</v>
      </c>
      <c r="F14" s="34">
        <f>+'CUMUL RESULTAT'!E11</f>
        <v>6.4791666666666664E-2</v>
      </c>
      <c r="G14" s="34">
        <f>+'CUMUL RESULTAT'!F11</f>
        <v>6.987268518518519E-2</v>
      </c>
      <c r="H14" s="34">
        <f>+'CUMUL RESULTAT'!G11</f>
        <v>8.3576388888888895E-2</v>
      </c>
      <c r="I14" s="31">
        <f t="shared" si="0"/>
        <v>0.13721064814814815</v>
      </c>
      <c r="J14" s="31">
        <f t="shared" si="1"/>
        <v>0.20708333333333334</v>
      </c>
      <c r="K14" s="31">
        <f t="shared" si="2"/>
        <v>0.29065972222222225</v>
      </c>
    </row>
    <row r="15" spans="1:11">
      <c r="A15" s="32">
        <v>14</v>
      </c>
      <c r="B15" s="33" t="str">
        <f>+'CUMUL RESULTAT'!A60</f>
        <v>L'AVENIR</v>
      </c>
      <c r="C15" s="33" t="str">
        <f>+'CUMUL RESULTAT'!B60</f>
        <v>MASCULIN</v>
      </c>
      <c r="D15" s="33">
        <f>+'CUMUL RESULTAT'!C60</f>
        <v>59</v>
      </c>
      <c r="E15" s="34">
        <f>+'CUMUL RESULTAT'!D60</f>
        <v>9.0775462962962961E-2</v>
      </c>
      <c r="F15" s="34">
        <f>+'CUMUL RESULTAT'!E60</f>
        <v>6.2175925925925933E-2</v>
      </c>
      <c r="G15" s="34">
        <f>+'CUMUL RESULTAT'!F60</f>
        <v>5.9745370370370372E-2</v>
      </c>
      <c r="H15" s="34">
        <f>+'CUMUL RESULTAT'!G60</f>
        <v>7.9618055555555553E-2</v>
      </c>
      <c r="I15" s="31">
        <f t="shared" si="0"/>
        <v>0.1529513888888889</v>
      </c>
      <c r="J15" s="31">
        <f t="shared" si="1"/>
        <v>0.21269675925925927</v>
      </c>
      <c r="K15" s="31">
        <f t="shared" si="2"/>
        <v>0.29231481481481481</v>
      </c>
    </row>
    <row r="16" spans="1:11">
      <c r="A16" s="32">
        <v>15</v>
      </c>
      <c r="B16" s="33" t="str">
        <f>+'CUMUL RESULTAT'!A3</f>
        <v>THE FOUR HORSEMEN</v>
      </c>
      <c r="C16" s="33" t="str">
        <f>+'CUMUL RESULTAT'!B3</f>
        <v>MASCULIN</v>
      </c>
      <c r="D16" s="33">
        <f>+'CUMUL RESULTAT'!C3</f>
        <v>2</v>
      </c>
      <c r="E16" s="34">
        <f>+'CUMUL RESULTAT'!D3</f>
        <v>8.7418981481481473E-2</v>
      </c>
      <c r="F16" s="34">
        <f>+'CUMUL RESULTAT'!E3</f>
        <v>7.105324074074075E-2</v>
      </c>
      <c r="G16" s="34">
        <f>+'CUMUL RESULTAT'!F3</f>
        <v>6.2754629629629632E-2</v>
      </c>
      <c r="H16" s="34">
        <f>+'CUMUL RESULTAT'!G3</f>
        <v>7.210648148148148E-2</v>
      </c>
      <c r="I16" s="31">
        <f t="shared" si="0"/>
        <v>0.15847222222222224</v>
      </c>
      <c r="J16" s="31">
        <f t="shared" si="1"/>
        <v>0.22122685185185187</v>
      </c>
      <c r="K16" s="31">
        <f t="shared" si="2"/>
        <v>0.29333333333333333</v>
      </c>
    </row>
    <row r="17" spans="1:11">
      <c r="A17" s="32">
        <v>16</v>
      </c>
      <c r="B17" s="33" t="str">
        <f>+'CUMUL RESULTAT'!A36</f>
        <v>LES 4 COURANTS D'AIR</v>
      </c>
      <c r="C17" s="33" t="str">
        <f>+'CUMUL RESULTAT'!B36</f>
        <v>MASCULIN</v>
      </c>
      <c r="D17" s="33">
        <f>+'CUMUL RESULTAT'!C36</f>
        <v>35</v>
      </c>
      <c r="E17" s="34">
        <f>+'CUMUL RESULTAT'!D36</f>
        <v>8.222222222222221E-2</v>
      </c>
      <c r="F17" s="34">
        <f>+'CUMUL RESULTAT'!E36</f>
        <v>6.4085648148148142E-2</v>
      </c>
      <c r="G17" s="34">
        <f>+'CUMUL RESULTAT'!F36</f>
        <v>6.7974537037037042E-2</v>
      </c>
      <c r="H17" s="34">
        <f>+'CUMUL RESULTAT'!G36</f>
        <v>8.0034722222222229E-2</v>
      </c>
      <c r="I17" s="31">
        <f t="shared" si="0"/>
        <v>0.14630787037037035</v>
      </c>
      <c r="J17" s="31">
        <f t="shared" si="1"/>
        <v>0.21428240740740739</v>
      </c>
      <c r="K17" s="31">
        <f t="shared" si="2"/>
        <v>0.29431712962962964</v>
      </c>
    </row>
    <row r="18" spans="1:11">
      <c r="A18" s="32">
        <v>17</v>
      </c>
      <c r="B18" s="33" t="str">
        <f>+'CUMUL RESULTAT'!A64</f>
        <v>LES P'TITS GRIS</v>
      </c>
      <c r="C18" s="33" t="str">
        <f>+'CUMUL RESULTAT'!B64</f>
        <v>MASCULIN</v>
      </c>
      <c r="D18" s="33">
        <f>+'CUMUL RESULTAT'!C64</f>
        <v>63</v>
      </c>
      <c r="E18" s="34">
        <f>+'CUMUL RESULTAT'!D64</f>
        <v>8.5995370370370375E-2</v>
      </c>
      <c r="F18" s="34">
        <f>+'CUMUL RESULTAT'!E64</f>
        <v>5.7349537037037039E-2</v>
      </c>
      <c r="G18" s="34">
        <f>+'CUMUL RESULTAT'!F64</f>
        <v>7.5231481481481483E-2</v>
      </c>
      <c r="H18" s="34">
        <f>+'CUMUL RESULTAT'!G64</f>
        <v>7.7974537037037037E-2</v>
      </c>
      <c r="I18" s="31">
        <f t="shared" si="0"/>
        <v>0.14334490740740741</v>
      </c>
      <c r="J18" s="31">
        <f t="shared" si="1"/>
        <v>0.21857638888888889</v>
      </c>
      <c r="K18" s="31">
        <f t="shared" si="2"/>
        <v>0.29655092592592591</v>
      </c>
    </row>
    <row r="19" spans="1:11">
      <c r="A19" s="32">
        <v>18</v>
      </c>
      <c r="B19" s="33" t="str">
        <f>+'CUMUL RESULTAT'!A33</f>
        <v>LES LOCHES MOUGONNAISES</v>
      </c>
      <c r="C19" s="33" t="str">
        <f>+'CUMUL RESULTAT'!B33</f>
        <v>MASCULIN</v>
      </c>
      <c r="D19" s="33">
        <f>+'CUMUL RESULTAT'!C33</f>
        <v>32</v>
      </c>
      <c r="E19" s="34">
        <f>+'CUMUL RESULTAT'!D33</f>
        <v>9.7557870370370378E-2</v>
      </c>
      <c r="F19" s="34">
        <f>+'CUMUL RESULTAT'!E33</f>
        <v>5.9270833333333335E-2</v>
      </c>
      <c r="G19" s="34">
        <f>+'CUMUL RESULTAT'!F33</f>
        <v>6.6203703703703709E-2</v>
      </c>
      <c r="H19" s="34">
        <f>+'CUMUL RESULTAT'!G33</f>
        <v>7.7407407407407411E-2</v>
      </c>
      <c r="I19" s="31">
        <f t="shared" si="0"/>
        <v>0.15682870370370372</v>
      </c>
      <c r="J19" s="31">
        <f t="shared" si="1"/>
        <v>0.22303240740740743</v>
      </c>
      <c r="K19" s="31">
        <f t="shared" si="2"/>
        <v>0.30043981481481485</v>
      </c>
    </row>
    <row r="20" spans="1:11">
      <c r="A20" s="32">
        <v>19</v>
      </c>
      <c r="B20" s="33" t="str">
        <f>+'CUMUL RESULTAT'!A66</f>
        <v>MORNINGTON CHASTINS</v>
      </c>
      <c r="C20" s="33" t="str">
        <f>+'CUMUL RESULTAT'!B66</f>
        <v>MIXTE</v>
      </c>
      <c r="D20" s="33">
        <f>+'CUMUL RESULTAT'!C66</f>
        <v>65</v>
      </c>
      <c r="E20" s="34">
        <f>+'CUMUL RESULTAT'!D66</f>
        <v>8.6064814814814816E-2</v>
      </c>
      <c r="F20" s="34">
        <f>+'CUMUL RESULTAT'!E66</f>
        <v>6.6400462962962967E-2</v>
      </c>
      <c r="G20" s="34">
        <f>+'CUMUL RESULTAT'!F66</f>
        <v>7.6053240740740741E-2</v>
      </c>
      <c r="H20" s="34">
        <f>+'CUMUL RESULTAT'!G66</f>
        <v>7.1979166666666664E-2</v>
      </c>
      <c r="I20" s="31">
        <f t="shared" si="0"/>
        <v>0.1524652777777778</v>
      </c>
      <c r="J20" s="31">
        <f t="shared" si="1"/>
        <v>0.22851851851851854</v>
      </c>
      <c r="K20" s="31">
        <f t="shared" si="2"/>
        <v>0.30049768518518521</v>
      </c>
    </row>
    <row r="21" spans="1:11">
      <c r="A21" s="32">
        <v>20</v>
      </c>
      <c r="B21" s="33" t="str">
        <f>+'CUMUL RESULTAT'!A48</f>
        <v>LES 12-14 VETERAN</v>
      </c>
      <c r="C21" s="33" t="str">
        <f>+'CUMUL RESULTAT'!B48</f>
        <v>MASCULIN</v>
      </c>
      <c r="D21" s="33">
        <f>+'CUMUL RESULTAT'!C48</f>
        <v>47</v>
      </c>
      <c r="E21" s="34">
        <f>+'CUMUL RESULTAT'!D48</f>
        <v>8.8055555555555554E-2</v>
      </c>
      <c r="F21" s="34">
        <f>+'CUMUL RESULTAT'!E48</f>
        <v>7.2627314814814811E-2</v>
      </c>
      <c r="G21" s="34">
        <f>+'CUMUL RESULTAT'!F48</f>
        <v>7.1261574074074074E-2</v>
      </c>
      <c r="H21" s="34">
        <f>+'CUMUL RESULTAT'!G48</f>
        <v>6.8981481481481477E-2</v>
      </c>
      <c r="I21" s="31">
        <f t="shared" si="0"/>
        <v>0.16068287037037038</v>
      </c>
      <c r="J21" s="31">
        <f t="shared" si="1"/>
        <v>0.23194444444444445</v>
      </c>
      <c r="K21" s="31">
        <f t="shared" si="2"/>
        <v>0.30092592592592593</v>
      </c>
    </row>
    <row r="22" spans="1:11">
      <c r="A22" s="32">
        <v>21</v>
      </c>
      <c r="B22" s="33" t="str">
        <f>+'CUMUL RESULTAT'!A7</f>
        <v>LEFFE TEAM</v>
      </c>
      <c r="C22" s="33" t="str">
        <f>+'CUMUL RESULTAT'!B7</f>
        <v>MASCULIN</v>
      </c>
      <c r="D22" s="33">
        <f>+'CUMUL RESULTAT'!C7</f>
        <v>6</v>
      </c>
      <c r="E22" s="34">
        <f>+'CUMUL RESULTAT'!D7</f>
        <v>8.8032407407407406E-2</v>
      </c>
      <c r="F22" s="34">
        <f>+'CUMUL RESULTAT'!E7</f>
        <v>7.0729166666666662E-2</v>
      </c>
      <c r="G22" s="34">
        <f>+'CUMUL RESULTAT'!F7</f>
        <v>6.474537037037037E-2</v>
      </c>
      <c r="H22" s="34">
        <f>+'CUMUL RESULTAT'!G7</f>
        <v>7.7743055555555551E-2</v>
      </c>
      <c r="I22" s="31">
        <f t="shared" si="0"/>
        <v>0.15876157407407407</v>
      </c>
      <c r="J22" s="31">
        <f t="shared" si="1"/>
        <v>0.22350694444444444</v>
      </c>
      <c r="K22" s="31">
        <f t="shared" si="2"/>
        <v>0.30125000000000002</v>
      </c>
    </row>
    <row r="23" spans="1:11">
      <c r="A23" s="32">
        <v>22</v>
      </c>
      <c r="B23" s="33" t="str">
        <f>+'CUMUL RESULTAT'!A34</f>
        <v>JEUNES MOUGONNAIS</v>
      </c>
      <c r="C23" s="33" t="str">
        <f>+'CUMUL RESULTAT'!B34</f>
        <v>MIXTE</v>
      </c>
      <c r="D23" s="33">
        <f>+'CUMUL RESULTAT'!C34</f>
        <v>33</v>
      </c>
      <c r="E23" s="34">
        <f>+'CUMUL RESULTAT'!D34</f>
        <v>8.1574074074074077E-2</v>
      </c>
      <c r="F23" s="34">
        <f>+'CUMUL RESULTAT'!E34</f>
        <v>6.7777777777777784E-2</v>
      </c>
      <c r="G23" s="34">
        <f>+'CUMUL RESULTAT'!F34</f>
        <v>6.3414351851851847E-2</v>
      </c>
      <c r="H23" s="34">
        <f>+'CUMUL RESULTAT'!G34</f>
        <v>8.9201388888888886E-2</v>
      </c>
      <c r="I23" s="31">
        <f t="shared" si="0"/>
        <v>0.14935185185185185</v>
      </c>
      <c r="J23" s="31">
        <f t="shared" si="1"/>
        <v>0.21276620370370369</v>
      </c>
      <c r="K23" s="31">
        <f t="shared" si="2"/>
        <v>0.30196759259259259</v>
      </c>
    </row>
    <row r="24" spans="1:11">
      <c r="A24" s="32">
        <v>23</v>
      </c>
      <c r="B24" s="33" t="str">
        <f>+'CUMUL RESULTAT'!A57</f>
        <v>LA NOUVELLE GENERATION</v>
      </c>
      <c r="C24" s="33" t="str">
        <f>+'CUMUL RESULTAT'!B57</f>
        <v>MIXTE</v>
      </c>
      <c r="D24" s="33">
        <f>+'CUMUL RESULTAT'!C57</f>
        <v>56</v>
      </c>
      <c r="E24" s="34">
        <f>+'CUMUL RESULTAT'!D57</f>
        <v>8.1006944444444437E-2</v>
      </c>
      <c r="F24" s="34">
        <f>+'CUMUL RESULTAT'!E57</f>
        <v>7.8958333333333339E-2</v>
      </c>
      <c r="G24" s="34">
        <f>+'CUMUL RESULTAT'!F57</f>
        <v>6.924768518518519E-2</v>
      </c>
      <c r="H24" s="34">
        <f>+'CUMUL RESULTAT'!G57</f>
        <v>7.3020833333333326E-2</v>
      </c>
      <c r="I24" s="31">
        <f t="shared" si="0"/>
        <v>0.15996527777777778</v>
      </c>
      <c r="J24" s="31">
        <f t="shared" si="1"/>
        <v>0.22921296296296295</v>
      </c>
      <c r="K24" s="31">
        <f t="shared" si="2"/>
        <v>0.30223379629629626</v>
      </c>
    </row>
    <row r="25" spans="1:11">
      <c r="A25" s="32">
        <v>24</v>
      </c>
      <c r="B25" s="33" t="str">
        <f>+'CUMUL RESULTAT'!A21</f>
        <v>FRESSI'NATURE 3</v>
      </c>
      <c r="C25" s="33" t="str">
        <f>+'CUMUL RESULTAT'!B21</f>
        <v>MASCULIN</v>
      </c>
      <c r="D25" s="33">
        <f>+'CUMUL RESULTAT'!C21</f>
        <v>20</v>
      </c>
      <c r="E25" s="34">
        <f>+'CUMUL RESULTAT'!D21</f>
        <v>8.0833333333333326E-2</v>
      </c>
      <c r="F25" s="34">
        <f>+'CUMUL RESULTAT'!E21</f>
        <v>7.0439814814814816E-2</v>
      </c>
      <c r="G25" s="34">
        <f>+'CUMUL RESULTAT'!F21</f>
        <v>7.3356481481481481E-2</v>
      </c>
      <c r="H25" s="34">
        <f>+'CUMUL RESULTAT'!G21</f>
        <v>7.829861111111111E-2</v>
      </c>
      <c r="I25" s="31">
        <f t="shared" si="0"/>
        <v>0.15127314814814813</v>
      </c>
      <c r="J25" s="31">
        <f t="shared" si="1"/>
        <v>0.22462962962962962</v>
      </c>
      <c r="K25" s="31">
        <f t="shared" si="2"/>
        <v>0.30292824074074076</v>
      </c>
    </row>
    <row r="26" spans="1:11">
      <c r="A26" s="32">
        <v>25</v>
      </c>
      <c r="B26" s="33" t="str">
        <f>+'CUMUL RESULTAT'!A18</f>
        <v>MUTAVIE</v>
      </c>
      <c r="C26" s="33" t="str">
        <f>+'CUMUL RESULTAT'!B18</f>
        <v>MASCULIN</v>
      </c>
      <c r="D26" s="33">
        <f>+'CUMUL RESULTAT'!C18</f>
        <v>17</v>
      </c>
      <c r="E26" s="34">
        <f>+'CUMUL RESULTAT'!D18</f>
        <v>7.542824074074074E-2</v>
      </c>
      <c r="F26" s="34">
        <f>+'CUMUL RESULTAT'!E18</f>
        <v>7.4953703703703703E-2</v>
      </c>
      <c r="G26" s="34">
        <f>+'CUMUL RESULTAT'!F18</f>
        <v>7.6030092592592594E-2</v>
      </c>
      <c r="H26" s="34">
        <f>+'CUMUL RESULTAT'!G18</f>
        <v>7.6678240740740741E-2</v>
      </c>
      <c r="I26" s="31">
        <f t="shared" si="0"/>
        <v>0.15038194444444444</v>
      </c>
      <c r="J26" s="31">
        <f t="shared" si="1"/>
        <v>0.22641203703703705</v>
      </c>
      <c r="K26" s="31">
        <f t="shared" si="2"/>
        <v>0.30309027777777781</v>
      </c>
    </row>
    <row r="27" spans="1:11">
      <c r="A27" s="32">
        <v>26</v>
      </c>
      <c r="B27" s="33" t="str">
        <f>+'CUMUL RESULTAT'!A39</f>
        <v>STADE NIORTAIS TRIATHLON</v>
      </c>
      <c r="C27" s="33" t="str">
        <f>+'CUMUL RESULTAT'!B39</f>
        <v>MASCULIN</v>
      </c>
      <c r="D27" s="33">
        <f>+'CUMUL RESULTAT'!C39</f>
        <v>38</v>
      </c>
      <c r="E27" s="34">
        <f>+'CUMUL RESULTAT'!D39</f>
        <v>9.6655092592592598E-2</v>
      </c>
      <c r="F27" s="34">
        <f>+'CUMUL RESULTAT'!E39</f>
        <v>7.18287037037037E-2</v>
      </c>
      <c r="G27" s="34">
        <f>+'CUMUL RESULTAT'!F39</f>
        <v>6.2731481481481485E-2</v>
      </c>
      <c r="H27" s="34">
        <f>+'CUMUL RESULTAT'!G39</f>
        <v>7.3229166666666665E-2</v>
      </c>
      <c r="I27" s="31">
        <f t="shared" si="0"/>
        <v>0.16848379629629628</v>
      </c>
      <c r="J27" s="31">
        <f t="shared" si="1"/>
        <v>0.23121527777777778</v>
      </c>
      <c r="K27" s="31">
        <f t="shared" si="2"/>
        <v>0.30444444444444446</v>
      </c>
    </row>
    <row r="28" spans="1:11">
      <c r="A28" s="32">
        <v>27</v>
      </c>
      <c r="B28" s="33" t="str">
        <f>+'CUMUL RESULTAT'!A32</f>
        <v>LES RAPIDOTS</v>
      </c>
      <c r="C28" s="33" t="str">
        <f>+'CUMUL RESULTAT'!B32</f>
        <v>MASCULIN</v>
      </c>
      <c r="D28" s="33">
        <f>+'CUMUL RESULTAT'!C32</f>
        <v>31</v>
      </c>
      <c r="E28" s="34">
        <f>+'CUMUL RESULTAT'!D32</f>
        <v>8.0682870370370363E-2</v>
      </c>
      <c r="F28" s="34">
        <f>+'CUMUL RESULTAT'!E32</f>
        <v>7.0462962962962963E-2</v>
      </c>
      <c r="G28" s="34">
        <f>+'CUMUL RESULTAT'!F32</f>
        <v>7.1122685185185178E-2</v>
      </c>
      <c r="H28" s="34">
        <f>+'CUMUL RESULTAT'!G32</f>
        <v>8.2557870370370365E-2</v>
      </c>
      <c r="I28" s="31">
        <f t="shared" si="0"/>
        <v>0.15114583333333331</v>
      </c>
      <c r="J28" s="31">
        <f t="shared" si="1"/>
        <v>0.22226851851851848</v>
      </c>
      <c r="K28" s="31">
        <f t="shared" si="2"/>
        <v>0.30482638888888886</v>
      </c>
    </row>
    <row r="29" spans="1:11">
      <c r="A29" s="32">
        <v>28</v>
      </c>
      <c r="B29" s="33" t="str">
        <f>+'CUMUL RESULTAT'!A19</f>
        <v>FRESSI'NATURE 1</v>
      </c>
      <c r="C29" s="33" t="str">
        <f>+'CUMUL RESULTAT'!B19</f>
        <v>MIXTE</v>
      </c>
      <c r="D29" s="33">
        <f>+'CUMUL RESULTAT'!C19</f>
        <v>18</v>
      </c>
      <c r="E29" s="34">
        <f>+'CUMUL RESULTAT'!D19</f>
        <v>8.4074074074074079E-2</v>
      </c>
      <c r="F29" s="34">
        <f>+'CUMUL RESULTAT'!E19</f>
        <v>6.7592592592592593E-2</v>
      </c>
      <c r="G29" s="34">
        <f>+'CUMUL RESULTAT'!F19</f>
        <v>7.9583333333333339E-2</v>
      </c>
      <c r="H29" s="34">
        <f>+'CUMUL RESULTAT'!G19</f>
        <v>7.3854166666666665E-2</v>
      </c>
      <c r="I29" s="31">
        <f t="shared" si="0"/>
        <v>0.15166666666666667</v>
      </c>
      <c r="J29" s="31">
        <f t="shared" si="1"/>
        <v>0.23125000000000001</v>
      </c>
      <c r="K29" s="31">
        <f t="shared" si="2"/>
        <v>0.30510416666666668</v>
      </c>
    </row>
    <row r="30" spans="1:11">
      <c r="A30" s="32">
        <v>29</v>
      </c>
      <c r="B30" s="33" t="str">
        <f>+'CUMUL RESULTAT'!A17</f>
        <v>LES LENTS DE GRANZAY</v>
      </c>
      <c r="C30" s="33" t="str">
        <f>+'CUMUL RESULTAT'!B17</f>
        <v>MASCULIN</v>
      </c>
      <c r="D30" s="33">
        <f>+'CUMUL RESULTAT'!C17</f>
        <v>16</v>
      </c>
      <c r="E30" s="34">
        <f>+'CUMUL RESULTAT'!D17</f>
        <v>8.189814814814815E-2</v>
      </c>
      <c r="F30" s="34">
        <f>+'CUMUL RESULTAT'!E17</f>
        <v>6.9120370370370374E-2</v>
      </c>
      <c r="G30" s="34">
        <f>+'CUMUL RESULTAT'!F17</f>
        <v>7.9293981481481479E-2</v>
      </c>
      <c r="H30" s="34">
        <f>+'CUMUL RESULTAT'!G17</f>
        <v>7.5347222222222218E-2</v>
      </c>
      <c r="I30" s="31">
        <f t="shared" si="0"/>
        <v>0.15101851851851852</v>
      </c>
      <c r="J30" s="31">
        <f t="shared" si="1"/>
        <v>0.2303125</v>
      </c>
      <c r="K30" s="31">
        <f t="shared" si="2"/>
        <v>0.30565972222222221</v>
      </c>
    </row>
    <row r="31" spans="1:11">
      <c r="A31" s="32">
        <v>30</v>
      </c>
      <c r="B31" s="33" t="str">
        <f>+'CUMUL RESULTAT'!A58</f>
        <v>LES RABATS L'EGUAILLE</v>
      </c>
      <c r="C31" s="33" t="str">
        <f>+'CUMUL RESULTAT'!B58</f>
        <v>MASCULIN</v>
      </c>
      <c r="D31" s="33">
        <f>+'CUMUL RESULTAT'!C58</f>
        <v>57</v>
      </c>
      <c r="E31" s="34">
        <f>+'CUMUL RESULTAT'!D58</f>
        <v>8.4351851851851845E-2</v>
      </c>
      <c r="F31" s="34">
        <f>+'CUMUL RESULTAT'!E58</f>
        <v>7.5787037037037042E-2</v>
      </c>
      <c r="G31" s="34">
        <f>+'CUMUL RESULTAT'!F58</f>
        <v>6.9270833333333337E-2</v>
      </c>
      <c r="H31" s="34">
        <f>+'CUMUL RESULTAT'!G58</f>
        <v>7.7002314814814815E-2</v>
      </c>
      <c r="I31" s="31">
        <f t="shared" si="0"/>
        <v>0.16013888888888889</v>
      </c>
      <c r="J31" s="31">
        <f t="shared" si="1"/>
        <v>0.22940972222222222</v>
      </c>
      <c r="K31" s="31">
        <f t="shared" si="2"/>
        <v>0.30641203703703701</v>
      </c>
    </row>
    <row r="32" spans="1:11">
      <c r="A32" s="32">
        <v>31</v>
      </c>
      <c r="B32" s="33" t="str">
        <f>+'CUMUL RESULTAT'!A10</f>
        <v>RUNNING CLUB ST MAIXENT 1</v>
      </c>
      <c r="C32" s="33" t="str">
        <f>+'CUMUL RESULTAT'!B10</f>
        <v>MIXTE</v>
      </c>
      <c r="D32" s="33">
        <f>+'CUMUL RESULTAT'!C10</f>
        <v>9</v>
      </c>
      <c r="E32" s="34">
        <f>+'CUMUL RESULTAT'!D10</f>
        <v>9.7175925925925929E-2</v>
      </c>
      <c r="F32" s="34">
        <f>+'CUMUL RESULTAT'!E10</f>
        <v>6.4791666666666664E-2</v>
      </c>
      <c r="G32" s="34">
        <f>+'CUMUL RESULTAT'!F10</f>
        <v>8.2141203703703702E-2</v>
      </c>
      <c r="H32" s="34">
        <f>+'CUMUL RESULTAT'!G10</f>
        <v>6.2581018518518508E-2</v>
      </c>
      <c r="I32" s="31">
        <f t="shared" si="0"/>
        <v>0.16196759259259258</v>
      </c>
      <c r="J32" s="31">
        <f t="shared" si="1"/>
        <v>0.24410879629629628</v>
      </c>
      <c r="K32" s="31">
        <f t="shared" si="2"/>
        <v>0.30668981481481478</v>
      </c>
    </row>
    <row r="33" spans="1:11">
      <c r="A33" s="32">
        <v>32</v>
      </c>
      <c r="B33" s="33" t="str">
        <f>+'CUMUL RESULTAT'!A78</f>
        <v>TRAIL URBAIN NIORT</v>
      </c>
      <c r="C33" s="33" t="str">
        <f>+'CUMUL RESULTAT'!B78</f>
        <v>MIXTE</v>
      </c>
      <c r="D33" s="33">
        <f>+'CUMUL RESULTAT'!C78</f>
        <v>77</v>
      </c>
      <c r="E33" s="34">
        <f>+'CUMUL RESULTAT'!D78</f>
        <v>8.6354166666666662E-2</v>
      </c>
      <c r="F33" s="34">
        <f>+'CUMUL RESULTAT'!E78</f>
        <v>6.6354166666666659E-2</v>
      </c>
      <c r="G33" s="34">
        <f>+'CUMUL RESULTAT'!F78</f>
        <v>7.9131944444444449E-2</v>
      </c>
      <c r="H33" s="34">
        <f>+'CUMUL RESULTAT'!G78</f>
        <v>7.5740740740740733E-2</v>
      </c>
      <c r="I33" s="31">
        <f t="shared" si="0"/>
        <v>0.15270833333333333</v>
      </c>
      <c r="J33" s="31">
        <f t="shared" si="1"/>
        <v>0.23184027777777777</v>
      </c>
      <c r="K33" s="31">
        <f t="shared" si="2"/>
        <v>0.30758101851851849</v>
      </c>
    </row>
    <row r="34" spans="1:11">
      <c r="A34" s="32">
        <v>33</v>
      </c>
      <c r="B34" s="33" t="str">
        <f>+'CUMUL RESULTAT'!A51</f>
        <v>LES GUEPARDS DE GLENIC</v>
      </c>
      <c r="C34" s="33" t="str">
        <f>+'CUMUL RESULTAT'!B51</f>
        <v>MASCULIN</v>
      </c>
      <c r="D34" s="33">
        <f>+'CUMUL RESULTAT'!C51</f>
        <v>50</v>
      </c>
      <c r="E34" s="34">
        <f>+'CUMUL RESULTAT'!D51</f>
        <v>9.4155092592592596E-2</v>
      </c>
      <c r="F34" s="34">
        <f>+'CUMUL RESULTAT'!E51</f>
        <v>7.137731481481481E-2</v>
      </c>
      <c r="G34" s="34">
        <f>+'CUMUL RESULTAT'!F51</f>
        <v>7.1296296296296288E-2</v>
      </c>
      <c r="H34" s="34">
        <f>+'CUMUL RESULTAT'!G51</f>
        <v>7.2060185185185185E-2</v>
      </c>
      <c r="I34" s="31">
        <f t="shared" ref="I34:I65" si="3">IF(SUM(E34:F34)=0,"",SUM(E34:F34))</f>
        <v>0.16553240740740741</v>
      </c>
      <c r="J34" s="31">
        <f t="shared" ref="J34:J65" si="4">IF(SUM(E34:G34)=0,"",SUM(E34:G34))</f>
        <v>0.23682870370370368</v>
      </c>
      <c r="K34" s="31">
        <f t="shared" ref="K34:K65" si="5">IF(SUM(E34:H34)=0,"",SUM(E34:H34))</f>
        <v>0.30888888888888888</v>
      </c>
    </row>
    <row r="35" spans="1:11">
      <c r="A35" s="32">
        <v>34</v>
      </c>
      <c r="B35" s="33" t="str">
        <f>+'CUMUL RESULTAT'!A65</f>
        <v>LES BANQUIERS EN SHORT</v>
      </c>
      <c r="C35" s="33" t="str">
        <f>+'CUMUL RESULTAT'!B65</f>
        <v>MASCULIN</v>
      </c>
      <c r="D35" s="33">
        <f>+'CUMUL RESULTAT'!C65</f>
        <v>64</v>
      </c>
      <c r="E35" s="34">
        <f>+'CUMUL RESULTAT'!D65</f>
        <v>9.5347222222222208E-2</v>
      </c>
      <c r="F35" s="34">
        <f>+'CUMUL RESULTAT'!E65</f>
        <v>6.4733796296296289E-2</v>
      </c>
      <c r="G35" s="34">
        <f>+'CUMUL RESULTAT'!F65</f>
        <v>7.3217592592592584E-2</v>
      </c>
      <c r="H35" s="34">
        <f>+'CUMUL RESULTAT'!G65</f>
        <v>7.7858796296296287E-2</v>
      </c>
      <c r="I35" s="31">
        <f t="shared" si="3"/>
        <v>0.1600810185185185</v>
      </c>
      <c r="J35" s="31">
        <f t="shared" si="4"/>
        <v>0.23329861111111108</v>
      </c>
      <c r="K35" s="31">
        <f t="shared" si="5"/>
        <v>0.31115740740740738</v>
      </c>
    </row>
    <row r="36" spans="1:11">
      <c r="A36" s="32">
        <v>35</v>
      </c>
      <c r="B36" s="33" t="str">
        <f>+'CUMUL RESULTAT'!A44</f>
        <v>RAIDILLON L'AUTIZE</v>
      </c>
      <c r="C36" s="33" t="str">
        <f>+'CUMUL RESULTAT'!B44</f>
        <v>MASCULIN</v>
      </c>
      <c r="D36" s="33">
        <f>+'CUMUL RESULTAT'!C44</f>
        <v>43</v>
      </c>
      <c r="E36" s="34">
        <f>+'CUMUL RESULTAT'!D44</f>
        <v>8.8043981481481473E-2</v>
      </c>
      <c r="F36" s="34">
        <f>+'CUMUL RESULTAT'!E44</f>
        <v>6.400462962962962E-2</v>
      </c>
      <c r="G36" s="34">
        <f>+'CUMUL RESULTAT'!F44</f>
        <v>7.4108796296296298E-2</v>
      </c>
      <c r="H36" s="34">
        <f>+'CUMUL RESULTAT'!G44</f>
        <v>8.627314814814814E-2</v>
      </c>
      <c r="I36" s="31">
        <f t="shared" si="3"/>
        <v>0.15204861111111109</v>
      </c>
      <c r="J36" s="31">
        <f t="shared" si="4"/>
        <v>0.22615740740740739</v>
      </c>
      <c r="K36" s="31">
        <f t="shared" si="5"/>
        <v>0.31243055555555554</v>
      </c>
    </row>
    <row r="37" spans="1:11">
      <c r="A37" s="32">
        <v>36</v>
      </c>
      <c r="B37" s="33" t="str">
        <f>+'CUMUL RESULTAT'!A27</f>
        <v>CASC LOURD</v>
      </c>
      <c r="C37" s="33" t="str">
        <f>+'CUMUL RESULTAT'!B27</f>
        <v>MASCULIN</v>
      </c>
      <c r="D37" s="33">
        <f>+'CUMUL RESULTAT'!C27</f>
        <v>26</v>
      </c>
      <c r="E37" s="34">
        <f>+'CUMUL RESULTAT'!D27</f>
        <v>0.1024537037037037</v>
      </c>
      <c r="F37" s="34">
        <f>+'CUMUL RESULTAT'!E27</f>
        <v>6.9791666666666669E-2</v>
      </c>
      <c r="G37" s="34">
        <f>+'CUMUL RESULTAT'!F27</f>
        <v>7.1863425925925928E-2</v>
      </c>
      <c r="H37" s="34">
        <f>+'CUMUL RESULTAT'!G27</f>
        <v>7.4548611111111107E-2</v>
      </c>
      <c r="I37" s="31">
        <f t="shared" si="3"/>
        <v>0.17224537037037035</v>
      </c>
      <c r="J37" s="31">
        <f t="shared" si="4"/>
        <v>0.24410879629629628</v>
      </c>
      <c r="K37" s="31">
        <f t="shared" si="5"/>
        <v>0.31865740740740739</v>
      </c>
    </row>
    <row r="38" spans="1:11">
      <c r="A38" s="32">
        <v>37</v>
      </c>
      <c r="B38" s="33" t="str">
        <f>+'CUMUL RESULTAT'!A23</f>
        <v>LES DIEUX MOUGONNAIS</v>
      </c>
      <c r="C38" s="33" t="str">
        <f>+'CUMUL RESULTAT'!B23</f>
        <v>MASCULIN</v>
      </c>
      <c r="D38" s="33">
        <f>+'CUMUL RESULTAT'!C23</f>
        <v>22</v>
      </c>
      <c r="E38" s="34">
        <f>+'CUMUL RESULTAT'!D23</f>
        <v>9.4664351851851847E-2</v>
      </c>
      <c r="F38" s="34">
        <f>+'CUMUL RESULTAT'!E23</f>
        <v>7.4768518518518512E-2</v>
      </c>
      <c r="G38" s="34">
        <f>+'CUMUL RESULTAT'!F23</f>
        <v>7.3680555555555555E-2</v>
      </c>
      <c r="H38" s="34">
        <f>+'CUMUL RESULTAT'!G23</f>
        <v>7.5671296296296306E-2</v>
      </c>
      <c r="I38" s="31">
        <f t="shared" si="3"/>
        <v>0.16943287037037036</v>
      </c>
      <c r="J38" s="31">
        <f t="shared" si="4"/>
        <v>0.24311342592592591</v>
      </c>
      <c r="K38" s="31">
        <f t="shared" si="5"/>
        <v>0.31878472222222221</v>
      </c>
    </row>
    <row r="39" spans="1:11">
      <c r="A39" s="32">
        <v>38</v>
      </c>
      <c r="B39" s="33" t="str">
        <f>+'CUMUL RESULTAT'!A54</f>
        <v>POUR LE PLAISIR</v>
      </c>
      <c r="C39" s="33" t="str">
        <f>+'CUMUL RESULTAT'!B54</f>
        <v>MASCULIN</v>
      </c>
      <c r="D39" s="33">
        <f>+'CUMUL RESULTAT'!C54</f>
        <v>53</v>
      </c>
      <c r="E39" s="34">
        <f>+'CUMUL RESULTAT'!D54</f>
        <v>8.5069444444444434E-2</v>
      </c>
      <c r="F39" s="34">
        <f>+'CUMUL RESULTAT'!E54</f>
        <v>6.9745370370370374E-2</v>
      </c>
      <c r="G39" s="34">
        <f>+'CUMUL RESULTAT'!F54</f>
        <v>7.5011574074074064E-2</v>
      </c>
      <c r="H39" s="34">
        <f>+'CUMUL RESULTAT'!G54</f>
        <v>8.9108796296296297E-2</v>
      </c>
      <c r="I39" s="31">
        <f t="shared" si="3"/>
        <v>0.15481481481481479</v>
      </c>
      <c r="J39" s="31">
        <f t="shared" si="4"/>
        <v>0.22982638888888884</v>
      </c>
      <c r="K39" s="31">
        <f t="shared" si="5"/>
        <v>0.31893518518518515</v>
      </c>
    </row>
    <row r="40" spans="1:11">
      <c r="A40" s="32">
        <v>39</v>
      </c>
      <c r="B40" s="33" t="str">
        <f>+'CUMUL RESULTAT'!A59</f>
        <v>LES FIDELES</v>
      </c>
      <c r="C40" s="33" t="str">
        <f>+'CUMUL RESULTAT'!B59</f>
        <v>MASCULIN</v>
      </c>
      <c r="D40" s="33">
        <f>+'CUMUL RESULTAT'!C59</f>
        <v>58</v>
      </c>
      <c r="E40" s="34">
        <f>+'CUMUL RESULTAT'!D59</f>
        <v>9.795138888888888E-2</v>
      </c>
      <c r="F40" s="34">
        <f>+'CUMUL RESULTAT'!E59</f>
        <v>7.2384259259259259E-2</v>
      </c>
      <c r="G40" s="34">
        <f>+'CUMUL RESULTAT'!F59</f>
        <v>7.2418981481481473E-2</v>
      </c>
      <c r="H40" s="34">
        <f>+'CUMUL RESULTAT'!G59</f>
        <v>7.6226851851851851E-2</v>
      </c>
      <c r="I40" s="31">
        <f t="shared" si="3"/>
        <v>0.17033564814814814</v>
      </c>
      <c r="J40" s="31">
        <f t="shared" si="4"/>
        <v>0.24275462962962963</v>
      </c>
      <c r="K40" s="31">
        <f t="shared" si="5"/>
        <v>0.31898148148148148</v>
      </c>
    </row>
    <row r="41" spans="1:11">
      <c r="A41" s="32">
        <v>40</v>
      </c>
      <c r="B41" s="33" t="str">
        <f>+'CUMUL RESULTAT'!A56</f>
        <v>LES 4'ASTROPHES</v>
      </c>
      <c r="C41" s="33" t="str">
        <f>+'CUMUL RESULTAT'!B56</f>
        <v>FEMININ</v>
      </c>
      <c r="D41" s="33">
        <f>+'CUMUL RESULTAT'!C56</f>
        <v>55</v>
      </c>
      <c r="E41" s="34">
        <f>+'CUMUL RESULTAT'!D56</f>
        <v>9.6192129629629627E-2</v>
      </c>
      <c r="F41" s="34">
        <f>+'CUMUL RESULTAT'!E56</f>
        <v>7.0717592592592596E-2</v>
      </c>
      <c r="G41" s="34">
        <f>+'CUMUL RESULTAT'!F56</f>
        <v>7.6469907407407403E-2</v>
      </c>
      <c r="H41" s="34">
        <f>+'CUMUL RESULTAT'!G56</f>
        <v>7.8425925925925913E-2</v>
      </c>
      <c r="I41" s="31">
        <f t="shared" si="3"/>
        <v>0.16690972222222222</v>
      </c>
      <c r="J41" s="31">
        <f t="shared" si="4"/>
        <v>0.24337962962962961</v>
      </c>
      <c r="K41" s="31">
        <f t="shared" si="5"/>
        <v>0.32180555555555551</v>
      </c>
    </row>
    <row r="42" spans="1:11">
      <c r="A42" s="32">
        <v>41</v>
      </c>
      <c r="B42" s="33" t="str">
        <f>+'CUMUL RESULTAT'!A35</f>
        <v>ARP 79</v>
      </c>
      <c r="C42" s="33" t="str">
        <f>+'CUMUL RESULTAT'!B35</f>
        <v>MASCULIN</v>
      </c>
      <c r="D42" s="33">
        <f>+'CUMUL RESULTAT'!C35</f>
        <v>34</v>
      </c>
      <c r="E42" s="34">
        <f>+'CUMUL RESULTAT'!D35</f>
        <v>8.8101851851851862E-2</v>
      </c>
      <c r="F42" s="34">
        <f>+'CUMUL RESULTAT'!E35</f>
        <v>6.9375000000000006E-2</v>
      </c>
      <c r="G42" s="34">
        <f>+'CUMUL RESULTAT'!F35</f>
        <v>7.4664351851851843E-2</v>
      </c>
      <c r="H42" s="34">
        <f>+'CUMUL RESULTAT'!G35</f>
        <v>9.0000000000000011E-2</v>
      </c>
      <c r="I42" s="31">
        <f t="shared" si="3"/>
        <v>0.15747685185185187</v>
      </c>
      <c r="J42" s="31">
        <f t="shared" si="4"/>
        <v>0.23214120370370372</v>
      </c>
      <c r="K42" s="31">
        <f t="shared" si="5"/>
        <v>0.32214120370370375</v>
      </c>
    </row>
    <row r="43" spans="1:11">
      <c r="A43" s="32">
        <v>42</v>
      </c>
      <c r="B43" s="33" t="str">
        <f>+'CUMUL RESULTAT'!A25</f>
        <v>RUNEVER</v>
      </c>
      <c r="C43" s="33" t="str">
        <f>+'CUMUL RESULTAT'!B25</f>
        <v>MASCULIN</v>
      </c>
      <c r="D43" s="33">
        <f>+'CUMUL RESULTAT'!C25</f>
        <v>24</v>
      </c>
      <c r="E43" s="34">
        <f>+'CUMUL RESULTAT'!D25</f>
        <v>8.6944444444444449E-2</v>
      </c>
      <c r="F43" s="34">
        <f>+'CUMUL RESULTAT'!E25</f>
        <v>8.7152777777777787E-2</v>
      </c>
      <c r="G43" s="34">
        <f>+'CUMUL RESULTAT'!F25</f>
        <v>7.0613425925925913E-2</v>
      </c>
      <c r="H43" s="34">
        <f>+'CUMUL RESULTAT'!G25</f>
        <v>7.918981481481481E-2</v>
      </c>
      <c r="I43" s="31">
        <f t="shared" si="3"/>
        <v>0.17409722222222224</v>
      </c>
      <c r="J43" s="31">
        <f t="shared" si="4"/>
        <v>0.24471064814814814</v>
      </c>
      <c r="K43" s="31">
        <f t="shared" si="5"/>
        <v>0.32390046296296293</v>
      </c>
    </row>
    <row r="44" spans="1:11">
      <c r="A44" s="32">
        <v>43</v>
      </c>
      <c r="B44" s="33" t="str">
        <f>+'CUMUL RESULTAT'!A73</f>
        <v>VIVONNE LOISIRS</v>
      </c>
      <c r="C44" s="33" t="str">
        <f>+'CUMUL RESULTAT'!B73</f>
        <v>MASCULIN</v>
      </c>
      <c r="D44" s="33">
        <f>+'CUMUL RESULTAT'!C73</f>
        <v>72</v>
      </c>
      <c r="E44" s="34">
        <f>+'CUMUL RESULTAT'!D73</f>
        <v>0.11141203703703705</v>
      </c>
      <c r="F44" s="34">
        <f>+'CUMUL RESULTAT'!E73</f>
        <v>6.6620370370370371E-2</v>
      </c>
      <c r="G44" s="34">
        <f>+'CUMUL RESULTAT'!F73</f>
        <v>8.0625000000000002E-2</v>
      </c>
      <c r="H44" s="34">
        <f>+'CUMUL RESULTAT'!G73</f>
        <v>6.5960648148148157E-2</v>
      </c>
      <c r="I44" s="31">
        <f t="shared" si="3"/>
        <v>0.17803240740740742</v>
      </c>
      <c r="J44" s="31">
        <f t="shared" si="4"/>
        <v>0.25865740740740739</v>
      </c>
      <c r="K44" s="31">
        <f t="shared" si="5"/>
        <v>0.32461805555555556</v>
      </c>
    </row>
    <row r="45" spans="1:11">
      <c r="A45" s="32">
        <v>44</v>
      </c>
      <c r="B45" s="33" t="str">
        <f>+'CUMUL RESULTAT'!A14</f>
        <v>LA FONTAINE</v>
      </c>
      <c r="C45" s="33" t="str">
        <f>+'CUMUL RESULTAT'!B14</f>
        <v>MASCULIN</v>
      </c>
      <c r="D45" s="33">
        <f>+'CUMUL RESULTAT'!C14</f>
        <v>13</v>
      </c>
      <c r="E45" s="34">
        <f>+'CUMUL RESULTAT'!D14</f>
        <v>0.10569444444444444</v>
      </c>
      <c r="F45" s="34">
        <f>+'CUMUL RESULTAT'!E14</f>
        <v>7.1226851851851861E-2</v>
      </c>
      <c r="G45" s="34">
        <f>+'CUMUL RESULTAT'!F14</f>
        <v>6.9085648148148146E-2</v>
      </c>
      <c r="H45" s="34">
        <f>+'CUMUL RESULTAT'!G14</f>
        <v>7.9606481481481486E-2</v>
      </c>
      <c r="I45" s="31">
        <f t="shared" si="3"/>
        <v>0.1769212962962963</v>
      </c>
      <c r="J45" s="31">
        <f t="shared" si="4"/>
        <v>0.24600694444444443</v>
      </c>
      <c r="K45" s="31">
        <f t="shared" si="5"/>
        <v>0.3256134259259259</v>
      </c>
    </row>
    <row r="46" spans="1:11">
      <c r="A46" s="32">
        <v>45</v>
      </c>
      <c r="B46" s="33" t="str">
        <f>+'CUMUL RESULTAT'!A6</f>
        <v>LES BARBARIANS</v>
      </c>
      <c r="C46" s="33" t="str">
        <f>+'CUMUL RESULTAT'!B6</f>
        <v>MIXTE</v>
      </c>
      <c r="D46" s="33">
        <f>+'CUMUL RESULTAT'!C6</f>
        <v>5</v>
      </c>
      <c r="E46" s="34">
        <f>+'CUMUL RESULTAT'!D6</f>
        <v>0.10207175925925926</v>
      </c>
      <c r="F46" s="34">
        <f>+'CUMUL RESULTAT'!E6</f>
        <v>7.2141203703703707E-2</v>
      </c>
      <c r="G46" s="34">
        <f>+'CUMUL RESULTAT'!F6</f>
        <v>7.2847222222222216E-2</v>
      </c>
      <c r="H46" s="34">
        <f>+'CUMUL RESULTAT'!G6</f>
        <v>7.8703703703703706E-2</v>
      </c>
      <c r="I46" s="31">
        <f t="shared" si="3"/>
        <v>0.17421296296296296</v>
      </c>
      <c r="J46" s="31">
        <f t="shared" si="4"/>
        <v>0.24706018518518519</v>
      </c>
      <c r="K46" s="31">
        <f t="shared" si="5"/>
        <v>0.32576388888888891</v>
      </c>
    </row>
    <row r="47" spans="1:11">
      <c r="A47" s="32">
        <v>46</v>
      </c>
      <c r="B47" s="33" t="str">
        <f>+'CUMUL RESULTAT'!A62</f>
        <v>LES TOU-K-C</v>
      </c>
      <c r="C47" s="33" t="str">
        <f>+'CUMUL RESULTAT'!B62</f>
        <v>MASCULIN</v>
      </c>
      <c r="D47" s="33">
        <f>+'CUMUL RESULTAT'!C62</f>
        <v>61</v>
      </c>
      <c r="E47" s="34">
        <f>+'CUMUL RESULTAT'!D62</f>
        <v>9.5648148148148149E-2</v>
      </c>
      <c r="F47" s="34">
        <f>+'CUMUL RESULTAT'!E62</f>
        <v>6.1238425925925925E-2</v>
      </c>
      <c r="G47" s="34">
        <f>+'CUMUL RESULTAT'!F62</f>
        <v>8.9756944444444445E-2</v>
      </c>
      <c r="H47" s="34">
        <f>+'CUMUL RESULTAT'!G62</f>
        <v>7.9421296296296295E-2</v>
      </c>
      <c r="I47" s="31">
        <f t="shared" si="3"/>
        <v>0.15688657407407408</v>
      </c>
      <c r="J47" s="31">
        <f t="shared" si="4"/>
        <v>0.24664351851851851</v>
      </c>
      <c r="K47" s="31">
        <f t="shared" si="5"/>
        <v>0.32606481481481481</v>
      </c>
    </row>
    <row r="48" spans="1:11">
      <c r="A48" s="32">
        <v>47</v>
      </c>
      <c r="B48" s="33" t="str">
        <f>+'CUMUL RESULTAT'!A53</f>
        <v>FOOTING CHAURAY</v>
      </c>
      <c r="C48" s="33" t="str">
        <f>+'CUMUL RESULTAT'!B53</f>
        <v>MASCULIN</v>
      </c>
      <c r="D48" s="33">
        <f>+'CUMUL RESULTAT'!C53</f>
        <v>52</v>
      </c>
      <c r="E48" s="34">
        <f>+'CUMUL RESULTAT'!D53</f>
        <v>9.8761574074074085E-2</v>
      </c>
      <c r="F48" s="34">
        <f>+'CUMUL RESULTAT'!E53</f>
        <v>6.9502314814814822E-2</v>
      </c>
      <c r="G48" s="34">
        <f>+'CUMUL RESULTAT'!F53</f>
        <v>7.318287037037037E-2</v>
      </c>
      <c r="H48" s="34">
        <f>+'CUMUL RESULTAT'!G53</f>
        <v>8.5393518518518521E-2</v>
      </c>
      <c r="I48" s="31">
        <f t="shared" si="3"/>
        <v>0.16826388888888891</v>
      </c>
      <c r="J48" s="31">
        <f t="shared" si="4"/>
        <v>0.24144675925925929</v>
      </c>
      <c r="K48" s="31">
        <f t="shared" si="5"/>
        <v>0.3268402777777778</v>
      </c>
    </row>
    <row r="49" spans="1:11">
      <c r="A49" s="32">
        <v>48</v>
      </c>
      <c r="B49" s="33" t="str">
        <f>+'CUMUL RESULTAT'!A8</f>
        <v>JOG FORS</v>
      </c>
      <c r="C49" s="33" t="str">
        <f>+'CUMUL RESULTAT'!B8</f>
        <v>MIXTE</v>
      </c>
      <c r="D49" s="33">
        <f>+'CUMUL RESULTAT'!C8</f>
        <v>7</v>
      </c>
      <c r="E49" s="34">
        <f>+'CUMUL RESULTAT'!D8</f>
        <v>0.10371527777777778</v>
      </c>
      <c r="F49" s="34">
        <f>+'CUMUL RESULTAT'!E8</f>
        <v>7.2581018518518517E-2</v>
      </c>
      <c r="G49" s="34">
        <f>+'CUMUL RESULTAT'!F8</f>
        <v>7.8657407407407412E-2</v>
      </c>
      <c r="H49" s="34">
        <f>+'CUMUL RESULTAT'!G8</f>
        <v>7.2210648148148149E-2</v>
      </c>
      <c r="I49" s="31">
        <f t="shared" si="3"/>
        <v>0.17629629629629628</v>
      </c>
      <c r="J49" s="31">
        <f t="shared" si="4"/>
        <v>0.25495370370370368</v>
      </c>
      <c r="K49" s="31">
        <f t="shared" si="5"/>
        <v>0.32716435185185183</v>
      </c>
    </row>
    <row r="50" spans="1:11">
      <c r="A50" s="32">
        <v>49</v>
      </c>
      <c r="B50" s="33" t="str">
        <f>+'CUMUL RESULTAT'!A75</f>
        <v>MELLE TEAM POTES SUPER ONE</v>
      </c>
      <c r="C50" s="33" t="str">
        <f>+'CUMUL RESULTAT'!B75</f>
        <v>MASCULIN</v>
      </c>
      <c r="D50" s="33">
        <f>+'CUMUL RESULTAT'!C75</f>
        <v>74</v>
      </c>
      <c r="E50" s="34">
        <f>+'CUMUL RESULTAT'!D75</f>
        <v>7.604166666666666E-2</v>
      </c>
      <c r="F50" s="34">
        <f>+'CUMUL RESULTAT'!E75</f>
        <v>7.481481481481482E-2</v>
      </c>
      <c r="G50" s="34">
        <f>+'CUMUL RESULTAT'!F75</f>
        <v>7.5266203703703696E-2</v>
      </c>
      <c r="H50" s="34">
        <f>+'CUMUL RESULTAT'!G75</f>
        <v>0.10145833333333333</v>
      </c>
      <c r="I50" s="31">
        <f t="shared" si="3"/>
        <v>0.15085648148148148</v>
      </c>
      <c r="J50" s="31">
        <f t="shared" si="4"/>
        <v>0.22612268518518519</v>
      </c>
      <c r="K50" s="31">
        <f t="shared" si="5"/>
        <v>0.32758101851851851</v>
      </c>
    </row>
    <row r="51" spans="1:11">
      <c r="A51" s="32">
        <v>50</v>
      </c>
      <c r="B51" s="33" t="str">
        <f>+'CUMUL RESULTAT'!A43</f>
        <v>K'MOUSS  TEAM</v>
      </c>
      <c r="C51" s="33" t="str">
        <f>+'CUMUL RESULTAT'!B43</f>
        <v>MASCULIN</v>
      </c>
      <c r="D51" s="33">
        <f>+'CUMUL RESULTAT'!C43</f>
        <v>42</v>
      </c>
      <c r="E51" s="34">
        <f>+'CUMUL RESULTAT'!D43</f>
        <v>9.2592592592592601E-2</v>
      </c>
      <c r="F51" s="34">
        <f>+'CUMUL RESULTAT'!E43</f>
        <v>8.2395833333333335E-2</v>
      </c>
      <c r="G51" s="34">
        <f>+'CUMUL RESULTAT'!F43</f>
        <v>8.4513888888888888E-2</v>
      </c>
      <c r="H51" s="34">
        <f>+'CUMUL RESULTAT'!G43</f>
        <v>7.0335648148148147E-2</v>
      </c>
      <c r="I51" s="31">
        <f t="shared" si="3"/>
        <v>0.17498842592592595</v>
      </c>
      <c r="J51" s="31">
        <f t="shared" si="4"/>
        <v>0.25950231481481484</v>
      </c>
      <c r="K51" s="31">
        <f t="shared" si="5"/>
        <v>0.32983796296296297</v>
      </c>
    </row>
    <row r="52" spans="1:11">
      <c r="A52" s="32">
        <v>51</v>
      </c>
      <c r="B52" s="33" t="str">
        <f>+'CUMUL RESULTAT'!A40</f>
        <v>LENCLOITRE JC 86 N° 1</v>
      </c>
      <c r="C52" s="33" t="str">
        <f>+'CUMUL RESULTAT'!B40</f>
        <v>FEMININ</v>
      </c>
      <c r="D52" s="33">
        <f>+'CUMUL RESULTAT'!C40</f>
        <v>39</v>
      </c>
      <c r="E52" s="34">
        <f>+'CUMUL RESULTAT'!D40</f>
        <v>0.10458333333333332</v>
      </c>
      <c r="F52" s="34">
        <f>+'CUMUL RESULTAT'!E40</f>
        <v>7.8611111111111118E-2</v>
      </c>
      <c r="G52" s="34">
        <f>+'CUMUL RESULTAT'!F40</f>
        <v>7.1284722222222222E-2</v>
      </c>
      <c r="H52" s="34">
        <f>+'CUMUL RESULTAT'!G40</f>
        <v>7.7881944444444448E-2</v>
      </c>
      <c r="I52" s="31">
        <f t="shared" si="3"/>
        <v>0.18319444444444444</v>
      </c>
      <c r="J52" s="31">
        <f t="shared" si="4"/>
        <v>0.25447916666666665</v>
      </c>
      <c r="K52" s="31">
        <f t="shared" si="5"/>
        <v>0.33236111111111111</v>
      </c>
    </row>
    <row r="53" spans="1:11">
      <c r="A53" s="32">
        <v>52</v>
      </c>
      <c r="B53" s="33" t="str">
        <f>+'CUMUL RESULTAT'!A71</f>
        <v>LES G.D.B</v>
      </c>
      <c r="C53" s="33" t="str">
        <f>+'CUMUL RESULTAT'!B71</f>
        <v>MASCULIN</v>
      </c>
      <c r="D53" s="33">
        <f>+'CUMUL RESULTAT'!C71</f>
        <v>70</v>
      </c>
      <c r="E53" s="34">
        <f>+'CUMUL RESULTAT'!D71</f>
        <v>9.7164351851851849E-2</v>
      </c>
      <c r="F53" s="34">
        <f>+'CUMUL RESULTAT'!E71</f>
        <v>7.6203703703703704E-2</v>
      </c>
      <c r="G53" s="34">
        <f>+'CUMUL RESULTAT'!F71</f>
        <v>7.5439814814814821E-2</v>
      </c>
      <c r="H53" s="34">
        <f>+'CUMUL RESULTAT'!G71</f>
        <v>8.4120370370370359E-2</v>
      </c>
      <c r="I53" s="31">
        <f t="shared" si="3"/>
        <v>0.17336805555555557</v>
      </c>
      <c r="J53" s="31">
        <f t="shared" si="4"/>
        <v>0.24880787037037039</v>
      </c>
      <c r="K53" s="31">
        <f t="shared" si="5"/>
        <v>0.33292824074074073</v>
      </c>
    </row>
    <row r="54" spans="1:11">
      <c r="A54" s="32">
        <v>53</v>
      </c>
      <c r="B54" s="33" t="str">
        <f>+'CUMUL RESULTAT'!A61</f>
        <v>LOLO POINT COMME</v>
      </c>
      <c r="C54" s="33" t="str">
        <f>+'CUMUL RESULTAT'!B61</f>
        <v>FEMININ</v>
      </c>
      <c r="D54" s="33">
        <f>+'CUMUL RESULTAT'!C61</f>
        <v>60</v>
      </c>
      <c r="E54" s="34">
        <f>+'CUMUL RESULTAT'!D61</f>
        <v>9.5381944444444436E-2</v>
      </c>
      <c r="F54" s="34">
        <f>+'CUMUL RESULTAT'!E61</f>
        <v>7.6296296296296293E-2</v>
      </c>
      <c r="G54" s="34">
        <f>+'CUMUL RESULTAT'!F61</f>
        <v>7.7199074074074073E-2</v>
      </c>
      <c r="H54" s="34">
        <f>+'CUMUL RESULTAT'!G61</f>
        <v>8.5115740740740742E-2</v>
      </c>
      <c r="I54" s="31">
        <f t="shared" si="3"/>
        <v>0.17167824074074073</v>
      </c>
      <c r="J54" s="31">
        <f t="shared" si="4"/>
        <v>0.24887731481481479</v>
      </c>
      <c r="K54" s="31">
        <f t="shared" si="5"/>
        <v>0.33399305555555553</v>
      </c>
    </row>
    <row r="55" spans="1:11">
      <c r="A55" s="32">
        <v>54</v>
      </c>
      <c r="B55" s="33" t="str">
        <f>+'CUMUL RESULTAT'!A81</f>
        <v>LES FILLES DE NIORT</v>
      </c>
      <c r="C55" s="33" t="str">
        <f>+'CUMUL RESULTAT'!B81</f>
        <v>MIXTE</v>
      </c>
      <c r="D55" s="33">
        <f>+'CUMUL RESULTAT'!C81</f>
        <v>80</v>
      </c>
      <c r="E55" s="34">
        <f>+'CUMUL RESULTAT'!D81</f>
        <v>8.9861111111111114E-2</v>
      </c>
      <c r="F55" s="34">
        <f>+'CUMUL RESULTAT'!E81</f>
        <v>7.0613425925925913E-2</v>
      </c>
      <c r="G55" s="34">
        <f>+'CUMUL RESULTAT'!F81</f>
        <v>8.0578703703703694E-2</v>
      </c>
      <c r="H55" s="34">
        <f>+'CUMUL RESULTAT'!G81</f>
        <v>9.3506944444444448E-2</v>
      </c>
      <c r="I55" s="31">
        <f t="shared" si="3"/>
        <v>0.16047453703703701</v>
      </c>
      <c r="J55" s="31">
        <f t="shared" si="4"/>
        <v>0.24105324074074069</v>
      </c>
      <c r="K55" s="31">
        <f t="shared" si="5"/>
        <v>0.33456018518518515</v>
      </c>
    </row>
    <row r="56" spans="1:11">
      <c r="A56" s="32">
        <v>55</v>
      </c>
      <c r="B56" s="33" t="str">
        <f>+'CUMUL RESULTAT'!A67</f>
        <v>LES PAPILLONS DE CHARCOT 1</v>
      </c>
      <c r="C56" s="33" t="str">
        <f>+'CUMUL RESULTAT'!B67</f>
        <v>MASCULIN</v>
      </c>
      <c r="D56" s="33">
        <f>+'CUMUL RESULTAT'!C67</f>
        <v>66</v>
      </c>
      <c r="E56" s="34">
        <f>+'CUMUL RESULTAT'!D67</f>
        <v>8.1689814814814812E-2</v>
      </c>
      <c r="F56" s="34">
        <f>+'CUMUL RESULTAT'!E67</f>
        <v>8.2152777777777783E-2</v>
      </c>
      <c r="G56" s="34">
        <f>+'CUMUL RESULTAT'!F67</f>
        <v>7.7615740740740735E-2</v>
      </c>
      <c r="H56" s="34">
        <f>+'CUMUL RESULTAT'!G67</f>
        <v>9.4398148148148134E-2</v>
      </c>
      <c r="I56" s="31">
        <f t="shared" si="3"/>
        <v>0.1638425925925926</v>
      </c>
      <c r="J56" s="31">
        <f t="shared" si="4"/>
        <v>0.24145833333333333</v>
      </c>
      <c r="K56" s="31">
        <f t="shared" si="5"/>
        <v>0.33585648148148145</v>
      </c>
    </row>
    <row r="57" spans="1:11">
      <c r="A57" s="32">
        <v>56</v>
      </c>
      <c r="B57" s="33" t="str">
        <f>+'CUMUL RESULTAT'!A52</f>
        <v>LES FLECHES DE GLENIC</v>
      </c>
      <c r="C57" s="33" t="str">
        <f>+'CUMUL RESULTAT'!B52</f>
        <v>MIXTE</v>
      </c>
      <c r="D57" s="33">
        <f>+'CUMUL RESULTAT'!C52</f>
        <v>51</v>
      </c>
      <c r="E57" s="34">
        <f>+'CUMUL RESULTAT'!D52</f>
        <v>9.4791666666666663E-2</v>
      </c>
      <c r="F57" s="34">
        <f>+'CUMUL RESULTAT'!E52</f>
        <v>7.3020833333333326E-2</v>
      </c>
      <c r="G57" s="34">
        <f>+'CUMUL RESULTAT'!F52</f>
        <v>8.3738425925925938E-2</v>
      </c>
      <c r="H57" s="34">
        <f>+'CUMUL RESULTAT'!G52</f>
        <v>8.4745370370370374E-2</v>
      </c>
      <c r="I57" s="31">
        <f t="shared" si="3"/>
        <v>0.16781249999999998</v>
      </c>
      <c r="J57" s="31">
        <f t="shared" si="4"/>
        <v>0.25155092592592593</v>
      </c>
      <c r="K57" s="31">
        <f t="shared" si="5"/>
        <v>0.33629629629629632</v>
      </c>
    </row>
    <row r="58" spans="1:11">
      <c r="A58" s="32">
        <v>57</v>
      </c>
      <c r="B58" s="33" t="str">
        <f>+'CUMUL RESULTAT'!A26</f>
        <v>CASC NIORT</v>
      </c>
      <c r="C58" s="33" t="str">
        <f>+'CUMUL RESULTAT'!B26</f>
        <v>MASCULIN</v>
      </c>
      <c r="D58" s="33">
        <f>+'CUMUL RESULTAT'!C26</f>
        <v>25</v>
      </c>
      <c r="E58" s="34">
        <f>+'CUMUL RESULTAT'!D26</f>
        <v>0.10243055555555557</v>
      </c>
      <c r="F58" s="34">
        <f>+'CUMUL RESULTAT'!E26</f>
        <v>8.0497685185185186E-2</v>
      </c>
      <c r="G58" s="34">
        <f>+'CUMUL RESULTAT'!F26</f>
        <v>7.9965277777777774E-2</v>
      </c>
      <c r="H58" s="34">
        <f>+'CUMUL RESULTAT'!G26</f>
        <v>7.4560185185185188E-2</v>
      </c>
      <c r="I58" s="31">
        <f t="shared" si="3"/>
        <v>0.18292824074074077</v>
      </c>
      <c r="J58" s="31">
        <f t="shared" si="4"/>
        <v>0.26289351851851855</v>
      </c>
      <c r="K58" s="31">
        <f t="shared" si="5"/>
        <v>0.33745370370370376</v>
      </c>
    </row>
    <row r="59" spans="1:11">
      <c r="A59" s="32">
        <v>58</v>
      </c>
      <c r="B59" s="33" t="str">
        <f>+'CUMUL RESULTAT'!A76</f>
        <v>MELLE TEAM POTES MAXI TOUX</v>
      </c>
      <c r="C59" s="33" t="str">
        <f>+'CUMUL RESULTAT'!B76</f>
        <v>MASCULIN</v>
      </c>
      <c r="D59" s="33">
        <f>+'CUMUL RESULTAT'!C76</f>
        <v>75</v>
      </c>
      <c r="E59" s="34">
        <f>+'CUMUL RESULTAT'!D76</f>
        <v>8.6053240740740736E-2</v>
      </c>
      <c r="F59" s="34">
        <f>+'CUMUL RESULTAT'!E76</f>
        <v>8.0810185185185179E-2</v>
      </c>
      <c r="G59" s="34">
        <f>+'CUMUL RESULTAT'!F76</f>
        <v>8.143518518518518E-2</v>
      </c>
      <c r="H59" s="34">
        <f>+'CUMUL RESULTAT'!G76</f>
        <v>9.0821759259259269E-2</v>
      </c>
      <c r="I59" s="31">
        <f t="shared" si="3"/>
        <v>0.1668634259259259</v>
      </c>
      <c r="J59" s="31">
        <f t="shared" si="4"/>
        <v>0.24829861111111107</v>
      </c>
      <c r="K59" s="31">
        <f t="shared" si="5"/>
        <v>0.33912037037037035</v>
      </c>
    </row>
    <row r="60" spans="1:11">
      <c r="A60" s="32">
        <v>59</v>
      </c>
      <c r="B60" s="33" t="str">
        <f>+'CUMUL RESULTAT'!A29</f>
        <v>LA L'EGRAY'S CLUB</v>
      </c>
      <c r="C60" s="33" t="str">
        <f>+'CUMUL RESULTAT'!B29</f>
        <v>MASCULIN</v>
      </c>
      <c r="D60" s="33">
        <f>+'CUMUL RESULTAT'!C29</f>
        <v>28</v>
      </c>
      <c r="E60" s="34">
        <f>+'CUMUL RESULTAT'!D29</f>
        <v>0.11062499999999999</v>
      </c>
      <c r="F60" s="34">
        <f>+'CUMUL RESULTAT'!E29</f>
        <v>7.4722222222222232E-2</v>
      </c>
      <c r="G60" s="34">
        <f>+'CUMUL RESULTAT'!F29</f>
        <v>8.0868055555555554E-2</v>
      </c>
      <c r="H60" s="34">
        <f>+'CUMUL RESULTAT'!G29</f>
        <v>7.3217592592592584E-2</v>
      </c>
      <c r="I60" s="31">
        <f t="shared" si="3"/>
        <v>0.18534722222222222</v>
      </c>
      <c r="J60" s="31">
        <f t="shared" si="4"/>
        <v>0.26621527777777776</v>
      </c>
      <c r="K60" s="31">
        <f t="shared" si="5"/>
        <v>0.33943287037037034</v>
      </c>
    </row>
    <row r="61" spans="1:11">
      <c r="A61" s="32">
        <v>60</v>
      </c>
      <c r="B61" s="33" t="str">
        <f>+'CUMUL RESULTAT'!A46</f>
        <v>COURIR A COULOMBIERS 2</v>
      </c>
      <c r="C61" s="33" t="str">
        <f>+'CUMUL RESULTAT'!B46</f>
        <v>MASCULIN</v>
      </c>
      <c r="D61" s="33">
        <f>+'CUMUL RESULTAT'!C46</f>
        <v>45</v>
      </c>
      <c r="E61" s="34">
        <f>+'CUMUL RESULTAT'!D46</f>
        <v>0.10626157407407406</v>
      </c>
      <c r="F61" s="34">
        <f>+'CUMUL RESULTAT'!E46</f>
        <v>8.4548611111111116E-2</v>
      </c>
      <c r="G61" s="34">
        <f>+'CUMUL RESULTAT'!F46</f>
        <v>7.8101851851851853E-2</v>
      </c>
      <c r="H61" s="34">
        <f>+'CUMUL RESULTAT'!G46</f>
        <v>7.1574074074074082E-2</v>
      </c>
      <c r="I61" s="31">
        <f t="shared" si="3"/>
        <v>0.19081018518518517</v>
      </c>
      <c r="J61" s="31">
        <f t="shared" si="4"/>
        <v>0.26891203703703703</v>
      </c>
      <c r="K61" s="31">
        <f t="shared" si="5"/>
        <v>0.3404861111111111</v>
      </c>
    </row>
    <row r="62" spans="1:11">
      <c r="A62" s="32">
        <v>61</v>
      </c>
      <c r="B62" s="33" t="str">
        <f>+'CUMUL RESULTAT'!A37</f>
        <v>SPIRIDON 16</v>
      </c>
      <c r="C62" s="33" t="str">
        <f>+'CUMUL RESULTAT'!B37</f>
        <v>MASCULIN</v>
      </c>
      <c r="D62" s="33">
        <f>+'CUMUL RESULTAT'!C37</f>
        <v>36</v>
      </c>
      <c r="E62" s="34">
        <f>+'CUMUL RESULTAT'!D37</f>
        <v>8.6631944444444442E-2</v>
      </c>
      <c r="F62" s="34">
        <f>+'CUMUL RESULTAT'!E37</f>
        <v>8.2476851851851843E-2</v>
      </c>
      <c r="G62" s="34">
        <f>+'CUMUL RESULTAT'!F37</f>
        <v>7.7048611111111109E-2</v>
      </c>
      <c r="H62" s="34">
        <f>+'CUMUL RESULTAT'!G37</f>
        <v>9.449074074074075E-2</v>
      </c>
      <c r="I62" s="31">
        <f t="shared" si="3"/>
        <v>0.16910879629629627</v>
      </c>
      <c r="J62" s="31">
        <f t="shared" si="4"/>
        <v>0.24615740740740738</v>
      </c>
      <c r="K62" s="31">
        <f t="shared" si="5"/>
        <v>0.34064814814814814</v>
      </c>
    </row>
    <row r="63" spans="1:11">
      <c r="A63" s="32">
        <v>62</v>
      </c>
      <c r="B63" s="33" t="str">
        <f>+'CUMUL RESULTAT'!A49</f>
        <v>LES COUREURS DU DIMANCHE</v>
      </c>
      <c r="C63" s="33" t="str">
        <f>+'CUMUL RESULTAT'!B49</f>
        <v>MIXTE</v>
      </c>
      <c r="D63" s="33">
        <f>+'CUMUL RESULTAT'!C49</f>
        <v>48</v>
      </c>
      <c r="E63" s="34">
        <f>+'CUMUL RESULTAT'!D49</f>
        <v>9.2384259259259263E-2</v>
      </c>
      <c r="F63" s="34">
        <f>+'CUMUL RESULTAT'!E49</f>
        <v>8.4374999999999992E-2</v>
      </c>
      <c r="G63" s="34">
        <f>+'CUMUL RESULTAT'!F49</f>
        <v>8.3923611111111115E-2</v>
      </c>
      <c r="H63" s="34">
        <f>+'CUMUL RESULTAT'!G49</f>
        <v>8.0740740740740738E-2</v>
      </c>
      <c r="I63" s="31">
        <f t="shared" si="3"/>
        <v>0.17675925925925925</v>
      </c>
      <c r="J63" s="31">
        <f t="shared" si="4"/>
        <v>0.26068287037037036</v>
      </c>
      <c r="K63" s="31">
        <f t="shared" si="5"/>
        <v>0.34142361111111108</v>
      </c>
    </row>
    <row r="64" spans="1:11">
      <c r="A64" s="32">
        <v>63</v>
      </c>
      <c r="B64" s="33" t="str">
        <f>+'CUMUL RESULTAT'!A47</f>
        <v>COURIR A COULOMBIERS 3</v>
      </c>
      <c r="C64" s="33" t="str">
        <f>+'CUMUL RESULTAT'!B47</f>
        <v>MASCULIN</v>
      </c>
      <c r="D64" s="33">
        <f>+'CUMUL RESULTAT'!C47</f>
        <v>46</v>
      </c>
      <c r="E64" s="34">
        <f>+'CUMUL RESULTAT'!D47</f>
        <v>8.1793981481481481E-2</v>
      </c>
      <c r="F64" s="34">
        <f>+'CUMUL RESULTAT'!E47</f>
        <v>8.4571759259259263E-2</v>
      </c>
      <c r="G64" s="34">
        <f>+'CUMUL RESULTAT'!F47</f>
        <v>8.9768518518518525E-2</v>
      </c>
      <c r="H64" s="34">
        <f>+'CUMUL RESULTAT'!G47</f>
        <v>8.7141203703703707E-2</v>
      </c>
      <c r="I64" s="31">
        <f t="shared" si="3"/>
        <v>0.16636574074074073</v>
      </c>
      <c r="J64" s="31">
        <f t="shared" si="4"/>
        <v>0.25613425925925926</v>
      </c>
      <c r="K64" s="31">
        <f t="shared" si="5"/>
        <v>0.34327546296296296</v>
      </c>
    </row>
    <row r="65" spans="1:11">
      <c r="A65" s="32">
        <v>64</v>
      </c>
      <c r="B65" s="33" t="str">
        <f>+'CUMUL RESULTAT'!A24</f>
        <v>LES GARS MELLE</v>
      </c>
      <c r="C65" s="33" t="str">
        <f>+'CUMUL RESULTAT'!B24</f>
        <v>MASCULIN</v>
      </c>
      <c r="D65" s="33">
        <f>+'CUMUL RESULTAT'!C24</f>
        <v>23</v>
      </c>
      <c r="E65" s="34">
        <f>+'CUMUL RESULTAT'!D24</f>
        <v>9.7002314814814805E-2</v>
      </c>
      <c r="F65" s="34">
        <f>+'CUMUL RESULTAT'!E24</f>
        <v>7.6388888888888895E-2</v>
      </c>
      <c r="G65" s="34">
        <f>+'CUMUL RESULTAT'!F24</f>
        <v>8.2372685185185188E-2</v>
      </c>
      <c r="H65" s="34">
        <f>+'CUMUL RESULTAT'!G24</f>
        <v>8.7650462962962972E-2</v>
      </c>
      <c r="I65" s="31">
        <f t="shared" si="3"/>
        <v>0.1733912037037037</v>
      </c>
      <c r="J65" s="31">
        <f t="shared" si="4"/>
        <v>0.2557638888888889</v>
      </c>
      <c r="K65" s="31">
        <f t="shared" si="5"/>
        <v>0.34341435185185187</v>
      </c>
    </row>
    <row r="66" spans="1:11">
      <c r="A66" s="32">
        <v>65</v>
      </c>
      <c r="B66" s="33" t="str">
        <f>+'CUMUL RESULTAT'!A38</f>
        <v>CHICKEN RUN 79</v>
      </c>
      <c r="C66" s="33" t="str">
        <f>+'CUMUL RESULTAT'!B38</f>
        <v>MASCULIN</v>
      </c>
      <c r="D66" s="33">
        <f>+'CUMUL RESULTAT'!C38</f>
        <v>37</v>
      </c>
      <c r="E66" s="34">
        <f>+'CUMUL RESULTAT'!D38</f>
        <v>8.9675925925925923E-2</v>
      </c>
      <c r="F66" s="34">
        <f>+'CUMUL RESULTAT'!E38</f>
        <v>7.9733796296296303E-2</v>
      </c>
      <c r="G66" s="34">
        <f>+'CUMUL RESULTAT'!F38</f>
        <v>9.0486111111111114E-2</v>
      </c>
      <c r="H66" s="34">
        <f>+'CUMUL RESULTAT'!G38</f>
        <v>8.4722222222222213E-2</v>
      </c>
      <c r="I66" s="31">
        <f t="shared" ref="I66:I81" si="6">IF(SUM(E66:F66)=0,"",SUM(E66:F66))</f>
        <v>0.16940972222222223</v>
      </c>
      <c r="J66" s="31">
        <f t="shared" ref="J66:J81" si="7">IF(SUM(E66:G66)=0,"",SUM(E66:G66))</f>
        <v>0.25989583333333333</v>
      </c>
      <c r="K66" s="31">
        <f t="shared" ref="K66:K81" si="8">IF(SUM(E66:H66)=0,"",SUM(E66:H66))</f>
        <v>0.34461805555555552</v>
      </c>
    </row>
    <row r="67" spans="1:11">
      <c r="A67" s="32">
        <v>66</v>
      </c>
      <c r="B67" s="33" t="str">
        <f>+'CUMUL RESULTAT'!A2</f>
        <v>LES LINELLOUSINS</v>
      </c>
      <c r="C67" s="33" t="str">
        <f>+'CUMUL RESULTAT'!B2</f>
        <v>MIXTE</v>
      </c>
      <c r="D67" s="33">
        <f>+'CUMUL RESULTAT'!C2</f>
        <v>1</v>
      </c>
      <c r="E67" s="34">
        <f>+'CUMUL RESULTAT'!D2</f>
        <v>0.10400462962962963</v>
      </c>
      <c r="F67" s="34">
        <f>+'CUMUL RESULTAT'!E2</f>
        <v>7.0011574074074087E-2</v>
      </c>
      <c r="G67" s="34">
        <f>+'CUMUL RESULTAT'!F2</f>
        <v>7.587962962962963E-2</v>
      </c>
      <c r="H67" s="34">
        <f>+'CUMUL RESULTAT'!G2</f>
        <v>9.4756944444444449E-2</v>
      </c>
      <c r="I67" s="31">
        <f t="shared" si="6"/>
        <v>0.17401620370370371</v>
      </c>
      <c r="J67" s="31">
        <f t="shared" si="7"/>
        <v>0.24989583333333334</v>
      </c>
      <c r="K67" s="31">
        <f t="shared" si="8"/>
        <v>0.34465277777777781</v>
      </c>
    </row>
    <row r="68" spans="1:11">
      <c r="A68" s="32">
        <v>67</v>
      </c>
      <c r="B68" s="33" t="str">
        <f>+'CUMUL RESULTAT'!A72</f>
        <v>LES 12-14 NIORT HDC</v>
      </c>
      <c r="C68" s="33" t="str">
        <f>+'CUMUL RESULTAT'!B72</f>
        <v>MIXTE</v>
      </c>
      <c r="D68" s="33">
        <f>+'CUMUL RESULTAT'!C72</f>
        <v>71</v>
      </c>
      <c r="E68" s="34">
        <f>+'CUMUL RESULTAT'!D72</f>
        <v>8.9618055555555562E-2</v>
      </c>
      <c r="F68" s="34">
        <f>+'CUMUL RESULTAT'!E72</f>
        <v>7.2719907407407414E-2</v>
      </c>
      <c r="G68" s="34">
        <f>+'CUMUL RESULTAT'!F72</f>
        <v>7.6087962962962954E-2</v>
      </c>
      <c r="H68" s="34">
        <f>+'CUMUL RESULTAT'!G72</f>
        <v>0.10869212962962964</v>
      </c>
      <c r="I68" s="31">
        <f t="shared" si="6"/>
        <v>0.16233796296296299</v>
      </c>
      <c r="J68" s="31">
        <f t="shared" si="7"/>
        <v>0.23842592592592593</v>
      </c>
      <c r="K68" s="31">
        <f t="shared" si="8"/>
        <v>0.34711805555555558</v>
      </c>
    </row>
    <row r="69" spans="1:11">
      <c r="A69" s="32">
        <v>68</v>
      </c>
      <c r="B69" s="33" t="str">
        <f>+'CUMUL RESULTAT'!A41</f>
        <v>LENCLOITRE JC 86 N° 2</v>
      </c>
      <c r="C69" s="33" t="str">
        <f>+'CUMUL RESULTAT'!B41</f>
        <v>MASCULIN</v>
      </c>
      <c r="D69" s="33">
        <f>+'CUMUL RESULTAT'!C41</f>
        <v>40</v>
      </c>
      <c r="E69" s="34">
        <f>+'CUMUL RESULTAT'!D41</f>
        <v>0.10559027777777778</v>
      </c>
      <c r="F69" s="34">
        <f>+'CUMUL RESULTAT'!E41</f>
        <v>8.851851851851851E-2</v>
      </c>
      <c r="G69" s="34">
        <f>+'CUMUL RESULTAT'!F41</f>
        <v>7.5381944444444446E-2</v>
      </c>
      <c r="H69" s="34">
        <f>+'CUMUL RESULTAT'!G41</f>
        <v>8.143518518518518E-2</v>
      </c>
      <c r="I69" s="31">
        <f t="shared" si="6"/>
        <v>0.19410879629629629</v>
      </c>
      <c r="J69" s="31">
        <f t="shared" si="7"/>
        <v>0.26949074074074075</v>
      </c>
      <c r="K69" s="31">
        <f t="shared" si="8"/>
        <v>0.35092592592592592</v>
      </c>
    </row>
    <row r="70" spans="1:11">
      <c r="A70" s="32">
        <v>69</v>
      </c>
      <c r="B70" s="33" t="str">
        <f>+'CUMUL RESULTAT'!A30</f>
        <v>FOULEES RENE CAILLE</v>
      </c>
      <c r="C70" s="33" t="str">
        <f>+'CUMUL RESULTAT'!B30</f>
        <v>MASCULIN</v>
      </c>
      <c r="D70" s="33">
        <f>+'CUMUL RESULTAT'!C30</f>
        <v>29</v>
      </c>
      <c r="E70" s="34">
        <f>+'CUMUL RESULTAT'!D30</f>
        <v>9.5370370370370369E-2</v>
      </c>
      <c r="F70" s="34">
        <f>+'CUMUL RESULTAT'!E30</f>
        <v>8.0300925925925928E-2</v>
      </c>
      <c r="G70" s="34">
        <f>+'CUMUL RESULTAT'!F30</f>
        <v>8.1597222222222224E-2</v>
      </c>
      <c r="H70" s="34">
        <f>+'CUMUL RESULTAT'!G30</f>
        <v>9.4398148148148134E-2</v>
      </c>
      <c r="I70" s="31">
        <f t="shared" si="6"/>
        <v>0.1756712962962963</v>
      </c>
      <c r="J70" s="31">
        <f t="shared" si="7"/>
        <v>0.25726851851851851</v>
      </c>
      <c r="K70" s="31">
        <f t="shared" si="8"/>
        <v>0.35166666666666663</v>
      </c>
    </row>
    <row r="71" spans="1:11">
      <c r="A71" s="32">
        <v>70</v>
      </c>
      <c r="B71" s="33" t="str">
        <f>+'CUMUL RESULTAT'!A5</f>
        <v>LES SURGERIENS 1</v>
      </c>
      <c r="C71" s="33" t="str">
        <f>+'CUMUL RESULTAT'!B5</f>
        <v>MIXTE</v>
      </c>
      <c r="D71" s="33">
        <f>+'CUMUL RESULTAT'!C5</f>
        <v>4</v>
      </c>
      <c r="E71" s="34">
        <f>+'CUMUL RESULTAT'!D5</f>
        <v>8.9780092592592606E-2</v>
      </c>
      <c r="F71" s="34">
        <f>+'CUMUL RESULTAT'!E5</f>
        <v>7.4305555555555555E-2</v>
      </c>
      <c r="G71" s="34">
        <f>+'CUMUL RESULTAT'!F5</f>
        <v>8.895833333333332E-2</v>
      </c>
      <c r="H71" s="34">
        <f>+'CUMUL RESULTAT'!G5</f>
        <v>9.8900462962962954E-2</v>
      </c>
      <c r="I71" s="31">
        <f t="shared" si="6"/>
        <v>0.16408564814814816</v>
      </c>
      <c r="J71" s="31">
        <f t="shared" si="7"/>
        <v>0.25304398148148149</v>
      </c>
      <c r="K71" s="31">
        <f t="shared" si="8"/>
        <v>0.35194444444444445</v>
      </c>
    </row>
    <row r="72" spans="1:11">
      <c r="A72" s="32">
        <v>71</v>
      </c>
      <c r="B72" s="33" t="str">
        <f>+'CUMUL RESULTAT'!A74</f>
        <v>LES 12-14 NIORT TIP TOP</v>
      </c>
      <c r="C72" s="33" t="str">
        <f>+'CUMUL RESULTAT'!B74</f>
        <v>MIXTE</v>
      </c>
      <c r="D72" s="33">
        <f>+'CUMUL RESULTAT'!C74</f>
        <v>73</v>
      </c>
      <c r="E72" s="34">
        <f>+'CUMUL RESULTAT'!D74</f>
        <v>9.6400462962962966E-2</v>
      </c>
      <c r="F72" s="34">
        <f>+'CUMUL RESULTAT'!E74</f>
        <v>6.8738425925925925E-2</v>
      </c>
      <c r="G72" s="34">
        <f>+'CUMUL RESULTAT'!F74</f>
        <v>9.331018518518519E-2</v>
      </c>
      <c r="H72" s="34">
        <f>+'CUMUL RESULTAT'!G74</f>
        <v>9.807870370370371E-2</v>
      </c>
      <c r="I72" s="31">
        <f t="shared" si="6"/>
        <v>0.16513888888888889</v>
      </c>
      <c r="J72" s="31">
        <f t="shared" si="7"/>
        <v>0.25844907407407408</v>
      </c>
      <c r="K72" s="31">
        <f t="shared" si="8"/>
        <v>0.35652777777777778</v>
      </c>
    </row>
    <row r="73" spans="1:11">
      <c r="A73" s="32">
        <v>72</v>
      </c>
      <c r="B73" s="33" t="str">
        <f>+'CUMUL RESULTAT'!A31</f>
        <v>FMSC</v>
      </c>
      <c r="C73" s="33" t="str">
        <f>+'CUMUL RESULTAT'!B31</f>
        <v>MASCULIN</v>
      </c>
      <c r="D73" s="33">
        <f>+'CUMUL RESULTAT'!C31</f>
        <v>30</v>
      </c>
      <c r="E73" s="34">
        <f>+'CUMUL RESULTAT'!D31</f>
        <v>9.6932870370370364E-2</v>
      </c>
      <c r="F73" s="34">
        <f>+'CUMUL RESULTAT'!E31</f>
        <v>9.7557870370370378E-2</v>
      </c>
      <c r="G73" s="34">
        <f>+'CUMUL RESULTAT'!F31</f>
        <v>7.9074074074074074E-2</v>
      </c>
      <c r="H73" s="34">
        <f>+'CUMUL RESULTAT'!G31</f>
        <v>8.4317129629629631E-2</v>
      </c>
      <c r="I73" s="31">
        <f t="shared" si="6"/>
        <v>0.19449074074074074</v>
      </c>
      <c r="J73" s="31">
        <f t="shared" si="7"/>
        <v>0.27356481481481482</v>
      </c>
      <c r="K73" s="31">
        <f t="shared" si="8"/>
        <v>0.35788194444444443</v>
      </c>
    </row>
    <row r="74" spans="1:11">
      <c r="A74" s="32">
        <v>73</v>
      </c>
      <c r="B74" s="33" t="str">
        <f>+'CUMUL RESULTAT'!A70</f>
        <v>FEVE 79</v>
      </c>
      <c r="C74" s="33" t="str">
        <f>+'CUMUL RESULTAT'!B70</f>
        <v>FEMININ</v>
      </c>
      <c r="D74" s="33">
        <f>+'CUMUL RESULTAT'!C70</f>
        <v>69</v>
      </c>
      <c r="E74" s="34">
        <f>+'CUMUL RESULTAT'!D70</f>
        <v>0.11914351851851852</v>
      </c>
      <c r="F74" s="34">
        <f>+'CUMUL RESULTAT'!E70</f>
        <v>7.9050925925925927E-2</v>
      </c>
      <c r="G74" s="34">
        <f>+'CUMUL RESULTAT'!F70</f>
        <v>7.9328703703703707E-2</v>
      </c>
      <c r="H74" s="34">
        <f>+'CUMUL RESULTAT'!G70</f>
        <v>8.4560185185185197E-2</v>
      </c>
      <c r="I74" s="31">
        <f t="shared" si="6"/>
        <v>0.19819444444444445</v>
      </c>
      <c r="J74" s="31">
        <f t="shared" si="7"/>
        <v>0.27752314814814816</v>
      </c>
      <c r="K74" s="31">
        <f t="shared" si="8"/>
        <v>0.36208333333333337</v>
      </c>
    </row>
    <row r="75" spans="1:11">
      <c r="A75" s="32">
        <v>74</v>
      </c>
      <c r="B75" s="33" t="str">
        <f>+'CUMUL RESULTAT'!A68</f>
        <v>LES PAPILLONS DE CHARCOT 2</v>
      </c>
      <c r="C75" s="33" t="str">
        <f>+'CUMUL RESULTAT'!B68</f>
        <v>FEMININ</v>
      </c>
      <c r="D75" s="33">
        <f>+'CUMUL RESULTAT'!C68</f>
        <v>67</v>
      </c>
      <c r="E75" s="34">
        <f>+'CUMUL RESULTAT'!D68</f>
        <v>0.11456018518518518</v>
      </c>
      <c r="F75" s="34">
        <f>+'CUMUL RESULTAT'!E68</f>
        <v>8.0289351851851862E-2</v>
      </c>
      <c r="G75" s="34">
        <f>+'CUMUL RESULTAT'!F68</f>
        <v>7.7627314814814816E-2</v>
      </c>
      <c r="H75" s="34">
        <f>+'CUMUL RESULTAT'!G68</f>
        <v>9.4421296296296295E-2</v>
      </c>
      <c r="I75" s="31">
        <f t="shared" si="6"/>
        <v>0.19484953703703706</v>
      </c>
      <c r="J75" s="31">
        <f t="shared" si="7"/>
        <v>0.27247685185185189</v>
      </c>
      <c r="K75" s="31">
        <f t="shared" si="8"/>
        <v>0.3668981481481482</v>
      </c>
    </row>
    <row r="76" spans="1:11">
      <c r="A76" s="32">
        <v>75</v>
      </c>
      <c r="B76" s="33" t="str">
        <f>+'CUMUL RESULTAT'!A63</f>
        <v>LES ESCARGOTS MELUSINE</v>
      </c>
      <c r="C76" s="33" t="str">
        <f>+'CUMUL RESULTAT'!B63</f>
        <v>FEMININ</v>
      </c>
      <c r="D76" s="33">
        <f>+'CUMUL RESULTAT'!C63</f>
        <v>62</v>
      </c>
      <c r="E76" s="34">
        <f>+'CUMUL RESULTAT'!D63</f>
        <v>0.11061342592592593</v>
      </c>
      <c r="F76" s="34">
        <f>+'CUMUL RESULTAT'!E63</f>
        <v>7.2384259259259259E-2</v>
      </c>
      <c r="G76" s="34">
        <f>+'CUMUL RESULTAT'!F63</f>
        <v>8.9768518518518525E-2</v>
      </c>
      <c r="H76" s="34">
        <f>+'CUMUL RESULTAT'!G63</f>
        <v>9.6875000000000003E-2</v>
      </c>
      <c r="I76" s="31">
        <f t="shared" si="6"/>
        <v>0.18299768518518519</v>
      </c>
      <c r="J76" s="31">
        <f t="shared" si="7"/>
        <v>0.27276620370370375</v>
      </c>
      <c r="K76" s="31">
        <f t="shared" si="8"/>
        <v>0.36964120370370374</v>
      </c>
    </row>
    <row r="77" spans="1:11">
      <c r="A77" s="32">
        <v>76</v>
      </c>
      <c r="B77" s="33" t="str">
        <f>+'CUMUL RESULTAT'!A4</f>
        <v>LES FORS'MIDABLES</v>
      </c>
      <c r="C77" s="33" t="str">
        <f>+'CUMUL RESULTAT'!B4</f>
        <v>MIXTE</v>
      </c>
      <c r="D77" s="33">
        <f>+'CUMUL RESULTAT'!C4</f>
        <v>3</v>
      </c>
      <c r="E77" s="34">
        <f>+'CUMUL RESULTAT'!D4</f>
        <v>9.0949074074074085E-2</v>
      </c>
      <c r="F77" s="34">
        <f>+'CUMUL RESULTAT'!E4</f>
        <v>7.6307870370370359E-2</v>
      </c>
      <c r="G77" s="34">
        <f>+'CUMUL RESULTAT'!F4</f>
        <v>9.4513888888888897E-2</v>
      </c>
      <c r="H77" s="34">
        <f>+'CUMUL RESULTAT'!G4</f>
        <v>0.11162037037037037</v>
      </c>
      <c r="I77" s="31">
        <f t="shared" si="6"/>
        <v>0.16725694444444444</v>
      </c>
      <c r="J77" s="31">
        <f t="shared" si="7"/>
        <v>0.26177083333333334</v>
      </c>
      <c r="K77" s="31">
        <f t="shared" si="8"/>
        <v>0.37339120370370371</v>
      </c>
    </row>
    <row r="78" spans="1:11">
      <c r="A78" s="32">
        <v>77</v>
      </c>
      <c r="B78" s="33" t="str">
        <f>+'CUMUL RESULTAT'!A45</f>
        <v>COURIR A COULOMBIERS 1</v>
      </c>
      <c r="C78" s="33" t="str">
        <f>+'CUMUL RESULTAT'!B45</f>
        <v>MIXTE</v>
      </c>
      <c r="D78" s="33">
        <f>+'CUMUL RESULTAT'!C45</f>
        <v>44</v>
      </c>
      <c r="E78" s="34">
        <f>+'CUMUL RESULTAT'!D45</f>
        <v>0.10756944444444444</v>
      </c>
      <c r="F78" s="34">
        <f>+'CUMUL RESULTAT'!E45</f>
        <v>9.7453703703703709E-2</v>
      </c>
      <c r="G78" s="34">
        <f>+'CUMUL RESULTAT'!F45</f>
        <v>8.0752314814814818E-2</v>
      </c>
      <c r="H78" s="34">
        <f>+'CUMUL RESULTAT'!G45</f>
        <v>9.3622685185185184E-2</v>
      </c>
      <c r="I78" s="31">
        <f t="shared" si="6"/>
        <v>0.20502314814814815</v>
      </c>
      <c r="J78" s="31">
        <f t="shared" si="7"/>
        <v>0.28577546296296297</v>
      </c>
      <c r="K78" s="31">
        <f t="shared" si="8"/>
        <v>0.37939814814814815</v>
      </c>
    </row>
    <row r="79" spans="1:11">
      <c r="A79" s="32">
        <v>78</v>
      </c>
      <c r="B79" s="33" t="str">
        <f>+'CUMUL RESULTAT'!A50</f>
        <v>LES FEES DE GLENIC</v>
      </c>
      <c r="C79" s="33" t="str">
        <f>+'CUMUL RESULTAT'!B50</f>
        <v>FEMININ</v>
      </c>
      <c r="D79" s="33">
        <f>+'CUMUL RESULTAT'!C50</f>
        <v>49</v>
      </c>
      <c r="E79" s="34">
        <f>+'CUMUL RESULTAT'!D50</f>
        <v>0.10739583333333334</v>
      </c>
      <c r="F79" s="34">
        <f>+'CUMUL RESULTAT'!E50</f>
        <v>8.4259259259259256E-2</v>
      </c>
      <c r="G79" s="34">
        <f>+'CUMUL RESULTAT'!F50</f>
        <v>9.4293981481481479E-2</v>
      </c>
      <c r="H79" s="34">
        <f>+'CUMUL RESULTAT'!G50</f>
        <v>9.5196759259259259E-2</v>
      </c>
      <c r="I79" s="31">
        <f t="shared" si="6"/>
        <v>0.19165509259259261</v>
      </c>
      <c r="J79" s="31">
        <f t="shared" si="7"/>
        <v>0.28594907407407411</v>
      </c>
      <c r="K79" s="31">
        <f t="shared" si="8"/>
        <v>0.38114583333333335</v>
      </c>
    </row>
    <row r="80" spans="1:11">
      <c r="A80" s="32">
        <v>79</v>
      </c>
      <c r="B80" s="33" t="str">
        <f>+'CUMUL RESULTAT'!A9</f>
        <v>LES PIEDS LEGERS</v>
      </c>
      <c r="C80" s="33" t="str">
        <f>+'CUMUL RESULTAT'!B9</f>
        <v>MIXTE</v>
      </c>
      <c r="D80" s="33">
        <f>+'CUMUL RESULTAT'!C9</f>
        <v>8</v>
      </c>
      <c r="E80" s="34">
        <f>+'CUMUL RESULTAT'!D9</f>
        <v>0.1121875</v>
      </c>
      <c r="F80" s="34">
        <f>+'CUMUL RESULTAT'!E9</f>
        <v>9.5752314814814818E-2</v>
      </c>
      <c r="G80" s="34">
        <f>+'CUMUL RESULTAT'!F9</f>
        <v>8.7858796296296296E-2</v>
      </c>
      <c r="H80" s="34">
        <f>+'CUMUL RESULTAT'!G9</f>
        <v>9.0648148148148144E-2</v>
      </c>
      <c r="I80" s="31">
        <f t="shared" si="6"/>
        <v>0.20793981481481483</v>
      </c>
      <c r="J80" s="31">
        <f t="shared" si="7"/>
        <v>0.29579861111111111</v>
      </c>
      <c r="K80" s="31">
        <f t="shared" si="8"/>
        <v>0.38644675925925925</v>
      </c>
    </row>
    <row r="81" spans="1:11">
      <c r="A81" s="35">
        <v>80</v>
      </c>
      <c r="B81" s="36" t="str">
        <f>+'CUMUL RESULTAT'!A28</f>
        <v>CHARLY ET LES DROLES DE DAMES</v>
      </c>
      <c r="C81" s="36" t="str">
        <f>+'CUMUL RESULTAT'!B28</f>
        <v>MIXTE</v>
      </c>
      <c r="D81" s="36">
        <f>+'CUMUL RESULTAT'!C28</f>
        <v>27</v>
      </c>
      <c r="E81" s="37">
        <f>+'CUMUL RESULTAT'!D28</f>
        <v>0.10608796296296297</v>
      </c>
      <c r="F81" s="37">
        <f>+'CUMUL RESULTAT'!E28</f>
        <v>9.408564814814814E-2</v>
      </c>
      <c r="G81" s="37">
        <f>+'CUMUL RESULTAT'!F28</f>
        <v>8.398148148148149E-2</v>
      </c>
      <c r="H81" s="37">
        <f>+'CUMUL RESULTAT'!G28</f>
        <v>0.11606481481481483</v>
      </c>
      <c r="I81" s="38">
        <f t="shared" si="6"/>
        <v>0.20017361111111109</v>
      </c>
      <c r="J81" s="38">
        <f t="shared" si="7"/>
        <v>0.28415509259259258</v>
      </c>
      <c r="K81" s="38">
        <f t="shared" si="8"/>
        <v>0.40021990740740743</v>
      </c>
    </row>
  </sheetData>
  <autoFilter ref="B1:K12">
    <sortState ref="B2:K81">
      <sortCondition ref="K1:K12"/>
    </sortState>
  </autoFilter>
  <pageMargins left="0.23622047244094491" right="0.23622047244094491" top="0.74803149606299213" bottom="0.74803149606299213" header="0.31496062992125984" footer="0.31496062992125984"/>
  <pageSetup paperSize="9" scale="78" fitToHeight="2" orientation="landscape" r:id="rId1"/>
  <headerFooter>
    <oddHeader>&amp;CCLASSEMENT SCRATCH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81"/>
  <sheetViews>
    <sheetView workbookViewId="0">
      <selection sqref="A1:K79"/>
    </sheetView>
  </sheetViews>
  <sheetFormatPr baseColWidth="10" defaultRowHeight="15"/>
  <cols>
    <col min="1" max="1" width="12.42578125" style="17" bestFit="1" customWidth="1"/>
    <col min="2" max="2" width="27.28515625" bestFit="1" customWidth="1"/>
    <col min="9" max="9" width="13" bestFit="1" customWidth="1"/>
    <col min="10" max="10" width="15" bestFit="1" customWidth="1"/>
    <col min="11" max="11" width="17" bestFit="1" customWidth="1"/>
  </cols>
  <sheetData>
    <row r="1" spans="1:11" s="9" customFormat="1" ht="29.25" customHeight="1">
      <c r="A1" s="28" t="s">
        <v>85</v>
      </c>
      <c r="B1" s="28" t="s">
        <v>7</v>
      </c>
      <c r="C1" s="28" t="s">
        <v>8</v>
      </c>
      <c r="D1" s="28" t="s">
        <v>9</v>
      </c>
      <c r="E1" s="28" t="s">
        <v>0</v>
      </c>
      <c r="F1" s="28" t="s">
        <v>1</v>
      </c>
      <c r="G1" s="28" t="s">
        <v>2</v>
      </c>
      <c r="H1" s="28" t="s">
        <v>3</v>
      </c>
      <c r="I1" s="28" t="s">
        <v>82</v>
      </c>
      <c r="J1" s="28" t="s">
        <v>83</v>
      </c>
      <c r="K1" s="28" t="s">
        <v>84</v>
      </c>
    </row>
    <row r="2" spans="1:11" hidden="1">
      <c r="A2" s="44">
        <v>1</v>
      </c>
      <c r="B2" s="39" t="str">
        <f>+'CUMUL RESULTAT'!A2</f>
        <v>LES LINELLOUSINS</v>
      </c>
      <c r="C2" s="39" t="str">
        <f>+'CUMUL RESULTAT'!B2</f>
        <v>MIXTE</v>
      </c>
      <c r="D2" s="39">
        <f>+'CUMUL RESULTAT'!C2</f>
        <v>1</v>
      </c>
      <c r="E2" s="40">
        <f>+'CUMUL RESULTAT'!D2</f>
        <v>0.10400462962962963</v>
      </c>
      <c r="F2" s="40">
        <f>+'CUMUL RESULTAT'!E2</f>
        <v>7.0011574074074087E-2</v>
      </c>
      <c r="G2" s="40">
        <f>+'CUMUL RESULTAT'!F2</f>
        <v>7.587962962962963E-2</v>
      </c>
      <c r="H2" s="40">
        <f>+'CUMUL RESULTAT'!G2</f>
        <v>9.4756944444444449E-2</v>
      </c>
      <c r="I2" s="40">
        <f t="shared" ref="I2" si="0">SUM(E2:F2)</f>
        <v>0.17401620370370371</v>
      </c>
      <c r="J2" s="40">
        <f t="shared" ref="J2" si="1">SUM(E2:G2)</f>
        <v>0.24989583333333334</v>
      </c>
      <c r="K2" s="40">
        <f t="shared" ref="K2" si="2">SUM(E2:H2)</f>
        <v>0.34465277777777781</v>
      </c>
    </row>
    <row r="3" spans="1:11">
      <c r="A3" s="46">
        <v>1</v>
      </c>
      <c r="B3" s="47" t="str">
        <f>+'CUMUL RESULTAT'!A22</f>
        <v>TEAM GMG</v>
      </c>
      <c r="C3" s="47" t="str">
        <f>+'CUMUL RESULTAT'!B22</f>
        <v>MASCULIN</v>
      </c>
      <c r="D3" s="47">
        <f>+'CUMUL RESULTAT'!C22</f>
        <v>21</v>
      </c>
      <c r="E3" s="48">
        <f>+'CUMUL RESULTAT'!D22</f>
        <v>7.2488425925925928E-2</v>
      </c>
      <c r="F3" s="48">
        <f>+'CUMUL RESULTAT'!E22</f>
        <v>5.6400462962962965E-2</v>
      </c>
      <c r="G3" s="48">
        <f>+'CUMUL RESULTAT'!F22</f>
        <v>5.454861111111111E-2</v>
      </c>
      <c r="H3" s="48">
        <f>+'CUMUL RESULTAT'!G22</f>
        <v>6.1249999999999999E-2</v>
      </c>
      <c r="I3" s="48">
        <f t="shared" ref="I3:I34" si="3">SUM(E3:F3)</f>
        <v>0.12888888888888889</v>
      </c>
      <c r="J3" s="48">
        <f t="shared" ref="J3:J34" si="4">SUM(E3:G3)</f>
        <v>0.1834375</v>
      </c>
      <c r="K3" s="48">
        <f t="shared" ref="K3:K34" si="5">SUM(E3:H3)</f>
        <v>0.2446875</v>
      </c>
    </row>
    <row r="4" spans="1:11" hidden="1">
      <c r="A4" s="45">
        <v>3</v>
      </c>
      <c r="B4" s="11" t="str">
        <f>+'CUMUL RESULTAT'!A4</f>
        <v>LES FORS'MIDABLES</v>
      </c>
      <c r="C4" s="11" t="str">
        <f>+'CUMUL RESULTAT'!B4</f>
        <v>MIXTE</v>
      </c>
      <c r="D4" s="11">
        <f>+'CUMUL RESULTAT'!C4</f>
        <v>3</v>
      </c>
      <c r="E4" s="12">
        <f>+'CUMUL RESULTAT'!D4</f>
        <v>9.0949074074074085E-2</v>
      </c>
      <c r="F4" s="12">
        <f>+'CUMUL RESULTAT'!E4</f>
        <v>7.6307870370370359E-2</v>
      </c>
      <c r="G4" s="12">
        <f>+'CUMUL RESULTAT'!F4</f>
        <v>9.4513888888888897E-2</v>
      </c>
      <c r="H4" s="12">
        <f>+'CUMUL RESULTAT'!G4</f>
        <v>0.11162037037037037</v>
      </c>
      <c r="I4" s="12">
        <f t="shared" si="3"/>
        <v>0.16725694444444444</v>
      </c>
      <c r="J4" s="12">
        <f t="shared" si="4"/>
        <v>0.26177083333333334</v>
      </c>
      <c r="K4" s="12">
        <f t="shared" si="5"/>
        <v>0.37339120370370371</v>
      </c>
    </row>
    <row r="5" spans="1:11" hidden="1">
      <c r="A5" s="15">
        <v>4</v>
      </c>
      <c r="B5" s="3" t="str">
        <f>+'CUMUL RESULTAT'!A5</f>
        <v>LES SURGERIENS 1</v>
      </c>
      <c r="C5" s="3" t="str">
        <f>+'CUMUL RESULTAT'!B5</f>
        <v>MIXTE</v>
      </c>
      <c r="D5" s="3">
        <f>+'CUMUL RESULTAT'!C5</f>
        <v>4</v>
      </c>
      <c r="E5" s="4">
        <f>+'CUMUL RESULTAT'!D5</f>
        <v>8.9780092592592606E-2</v>
      </c>
      <c r="F5" s="4">
        <f>+'CUMUL RESULTAT'!E5</f>
        <v>7.4305555555555555E-2</v>
      </c>
      <c r="G5" s="4">
        <f>+'CUMUL RESULTAT'!F5</f>
        <v>8.895833333333332E-2</v>
      </c>
      <c r="H5" s="4">
        <f>+'CUMUL RESULTAT'!G5</f>
        <v>9.8900462962962954E-2</v>
      </c>
      <c r="I5" s="4">
        <f t="shared" si="3"/>
        <v>0.16408564814814816</v>
      </c>
      <c r="J5" s="4">
        <f t="shared" si="4"/>
        <v>0.25304398148148149</v>
      </c>
      <c r="K5" s="4">
        <f t="shared" si="5"/>
        <v>0.35194444444444445</v>
      </c>
    </row>
    <row r="6" spans="1:11" hidden="1">
      <c r="A6" s="41">
        <v>5</v>
      </c>
      <c r="B6" s="42" t="str">
        <f>+'CUMUL RESULTAT'!A6</f>
        <v>LES BARBARIANS</v>
      </c>
      <c r="C6" s="42" t="str">
        <f>+'CUMUL RESULTAT'!B6</f>
        <v>MIXTE</v>
      </c>
      <c r="D6" s="42">
        <f>+'CUMUL RESULTAT'!C6</f>
        <v>5</v>
      </c>
      <c r="E6" s="43">
        <f>+'CUMUL RESULTAT'!D6</f>
        <v>0.10207175925925926</v>
      </c>
      <c r="F6" s="43">
        <f>+'CUMUL RESULTAT'!E6</f>
        <v>7.2141203703703707E-2</v>
      </c>
      <c r="G6" s="43">
        <f>+'CUMUL RESULTAT'!F6</f>
        <v>7.2847222222222216E-2</v>
      </c>
      <c r="H6" s="43">
        <f>+'CUMUL RESULTAT'!G6</f>
        <v>7.8703703703703706E-2</v>
      </c>
      <c r="I6" s="43">
        <f t="shared" si="3"/>
        <v>0.17421296296296296</v>
      </c>
      <c r="J6" s="43">
        <f t="shared" si="4"/>
        <v>0.24706018518518519</v>
      </c>
      <c r="K6" s="43">
        <f t="shared" si="5"/>
        <v>0.32576388888888891</v>
      </c>
    </row>
    <row r="7" spans="1:11">
      <c r="A7" s="46">
        <v>2</v>
      </c>
      <c r="B7" s="47" t="str">
        <f>+'CUMUL RESULTAT'!A79</f>
        <v>NIORT ENDURANCE 1</v>
      </c>
      <c r="C7" s="47" t="str">
        <f>+'CUMUL RESULTAT'!B79</f>
        <v>MASCULIN</v>
      </c>
      <c r="D7" s="47">
        <f>+'CUMUL RESULTAT'!C79</f>
        <v>78</v>
      </c>
      <c r="E7" s="48">
        <f>+'CUMUL RESULTAT'!D79</f>
        <v>7.7407407407407411E-2</v>
      </c>
      <c r="F7" s="48">
        <f>+'CUMUL RESULTAT'!E79</f>
        <v>5.1574074074074078E-2</v>
      </c>
      <c r="G7" s="48">
        <f>+'CUMUL RESULTAT'!F79</f>
        <v>5.635416666666667E-2</v>
      </c>
      <c r="H7" s="48">
        <f>+'CUMUL RESULTAT'!G79</f>
        <v>6.4849537037037039E-2</v>
      </c>
      <c r="I7" s="48">
        <f t="shared" si="3"/>
        <v>0.12898148148148147</v>
      </c>
      <c r="J7" s="48">
        <f t="shared" si="4"/>
        <v>0.18533564814814815</v>
      </c>
      <c r="K7" s="48">
        <f t="shared" si="5"/>
        <v>0.25018518518518518</v>
      </c>
    </row>
    <row r="8" spans="1:11" hidden="1">
      <c r="A8" s="45">
        <v>7</v>
      </c>
      <c r="B8" s="11" t="str">
        <f>+'CUMUL RESULTAT'!A8</f>
        <v>JOG FORS</v>
      </c>
      <c r="C8" s="11" t="str">
        <f>+'CUMUL RESULTAT'!B8</f>
        <v>MIXTE</v>
      </c>
      <c r="D8" s="11">
        <f>+'CUMUL RESULTAT'!C8</f>
        <v>7</v>
      </c>
      <c r="E8" s="12">
        <f>+'CUMUL RESULTAT'!D8</f>
        <v>0.10371527777777778</v>
      </c>
      <c r="F8" s="12">
        <f>+'CUMUL RESULTAT'!E8</f>
        <v>7.2581018518518517E-2</v>
      </c>
      <c r="G8" s="12">
        <f>+'CUMUL RESULTAT'!F8</f>
        <v>7.8657407407407412E-2</v>
      </c>
      <c r="H8" s="12">
        <f>+'CUMUL RESULTAT'!G8</f>
        <v>7.2210648148148149E-2</v>
      </c>
      <c r="I8" s="12">
        <f t="shared" si="3"/>
        <v>0.17629629629629628</v>
      </c>
      <c r="J8" s="12">
        <f t="shared" si="4"/>
        <v>0.25495370370370368</v>
      </c>
      <c r="K8" s="12">
        <f t="shared" si="5"/>
        <v>0.32716435185185183</v>
      </c>
    </row>
    <row r="9" spans="1:11" hidden="1">
      <c r="A9" s="15">
        <v>8</v>
      </c>
      <c r="B9" s="3" t="str">
        <f>+'CUMUL RESULTAT'!A9</f>
        <v>LES PIEDS LEGERS</v>
      </c>
      <c r="C9" s="3" t="str">
        <f>+'CUMUL RESULTAT'!B9</f>
        <v>MIXTE</v>
      </c>
      <c r="D9" s="3">
        <f>+'CUMUL RESULTAT'!C9</f>
        <v>8</v>
      </c>
      <c r="E9" s="4">
        <f>+'CUMUL RESULTAT'!D9</f>
        <v>0.1121875</v>
      </c>
      <c r="F9" s="4">
        <f>+'CUMUL RESULTAT'!E9</f>
        <v>9.5752314814814818E-2</v>
      </c>
      <c r="G9" s="4">
        <f>+'CUMUL RESULTAT'!F9</f>
        <v>8.7858796296296296E-2</v>
      </c>
      <c r="H9" s="4">
        <f>+'CUMUL RESULTAT'!G9</f>
        <v>9.0648148148148144E-2</v>
      </c>
      <c r="I9" s="4">
        <f t="shared" si="3"/>
        <v>0.20793981481481483</v>
      </c>
      <c r="J9" s="4">
        <f t="shared" si="4"/>
        <v>0.29579861111111111</v>
      </c>
      <c r="K9" s="4">
        <f t="shared" si="5"/>
        <v>0.38644675925925925</v>
      </c>
    </row>
    <row r="10" spans="1:11" hidden="1">
      <c r="A10" s="15">
        <v>9</v>
      </c>
      <c r="B10" s="3" t="str">
        <f>+'CUMUL RESULTAT'!A10</f>
        <v>RUNNING CLUB ST MAIXENT 1</v>
      </c>
      <c r="C10" s="3" t="str">
        <f>+'CUMUL RESULTAT'!B10</f>
        <v>MIXTE</v>
      </c>
      <c r="D10" s="3">
        <f>+'CUMUL RESULTAT'!C10</f>
        <v>9</v>
      </c>
      <c r="E10" s="4">
        <f>+'CUMUL RESULTAT'!D10</f>
        <v>9.7175925925925929E-2</v>
      </c>
      <c r="F10" s="4">
        <f>+'CUMUL RESULTAT'!E10</f>
        <v>6.4791666666666664E-2</v>
      </c>
      <c r="G10" s="4">
        <f>+'CUMUL RESULTAT'!F10</f>
        <v>8.2141203703703702E-2</v>
      </c>
      <c r="H10" s="4">
        <f>+'CUMUL RESULTAT'!G10</f>
        <v>6.2581018518518508E-2</v>
      </c>
      <c r="I10" s="4">
        <f t="shared" si="3"/>
        <v>0.16196759259259258</v>
      </c>
      <c r="J10" s="4">
        <f t="shared" si="4"/>
        <v>0.24410879629629628</v>
      </c>
      <c r="K10" s="4">
        <f t="shared" si="5"/>
        <v>0.30668981481481478</v>
      </c>
    </row>
    <row r="11" spans="1:11" hidden="1">
      <c r="A11" s="15">
        <v>10</v>
      </c>
      <c r="B11" s="3" t="str">
        <f>+'CUMUL RESULTAT'!A11</f>
        <v>RUNNING CLUB ST MAIXENT 2</v>
      </c>
      <c r="C11" s="3" t="str">
        <f>+'CUMUL RESULTAT'!B11</f>
        <v>MIXTE</v>
      </c>
      <c r="D11" s="3">
        <f>+'CUMUL RESULTAT'!C11</f>
        <v>10</v>
      </c>
      <c r="E11" s="4">
        <f>+'CUMUL RESULTAT'!D11</f>
        <v>7.2418981481481473E-2</v>
      </c>
      <c r="F11" s="4">
        <f>+'CUMUL RESULTAT'!E11</f>
        <v>6.4791666666666664E-2</v>
      </c>
      <c r="G11" s="4">
        <f>+'CUMUL RESULTAT'!F11</f>
        <v>6.987268518518519E-2</v>
      </c>
      <c r="H11" s="4">
        <f>+'CUMUL RESULTAT'!G11</f>
        <v>8.3576388888888895E-2</v>
      </c>
      <c r="I11" s="4">
        <f t="shared" si="3"/>
        <v>0.13721064814814815</v>
      </c>
      <c r="J11" s="4">
        <f t="shared" si="4"/>
        <v>0.20708333333333334</v>
      </c>
      <c r="K11" s="4">
        <f t="shared" si="5"/>
        <v>0.29065972222222225</v>
      </c>
    </row>
    <row r="12" spans="1:11" hidden="1">
      <c r="A12" s="15">
        <v>11</v>
      </c>
      <c r="B12" s="3" t="str">
        <f>+'CUMUL RESULTAT'!A12</f>
        <v>RUNNING CLUB ST MAIXENT 3</v>
      </c>
      <c r="C12" s="3" t="str">
        <f>+'CUMUL RESULTAT'!B12</f>
        <v>MIXTE</v>
      </c>
      <c r="D12" s="3">
        <f>+'CUMUL RESULTAT'!C12</f>
        <v>11</v>
      </c>
      <c r="E12" s="4">
        <f>+'CUMUL RESULTAT'!D12</f>
        <v>7.2650462962962958E-2</v>
      </c>
      <c r="F12" s="4">
        <f>+'CUMUL RESULTAT'!E12</f>
        <v>8.0810185185185179E-2</v>
      </c>
      <c r="G12" s="4">
        <f>+'CUMUL RESULTAT'!F12</f>
        <v>6.2754629629629632E-2</v>
      </c>
      <c r="H12" s="4">
        <f>+'CUMUL RESULTAT'!G12</f>
        <v>6.9282407407407418E-2</v>
      </c>
      <c r="I12" s="4">
        <f t="shared" si="3"/>
        <v>0.15346064814814814</v>
      </c>
      <c r="J12" s="4">
        <f t="shared" si="4"/>
        <v>0.21621527777777777</v>
      </c>
      <c r="K12" s="4">
        <f t="shared" si="5"/>
        <v>0.2854976851851852</v>
      </c>
    </row>
    <row r="13" spans="1:11" hidden="1">
      <c r="A13" s="41">
        <v>3</v>
      </c>
      <c r="B13" s="42" t="str">
        <f>+'CUMUL RESULTAT'!A13</f>
        <v>RUNNING CLUB ST MAIXENT 4</v>
      </c>
      <c r="C13" s="42" t="str">
        <f>+'CUMUL RESULTAT'!B13</f>
        <v>MIXTE</v>
      </c>
      <c r="D13" s="42">
        <f>+'CUMUL RESULTAT'!C13</f>
        <v>12</v>
      </c>
      <c r="E13" s="43">
        <f>+'CUMUL RESULTAT'!D13</f>
        <v>8.2407407407407415E-2</v>
      </c>
      <c r="F13" s="43">
        <f>+'CUMUL RESULTAT'!E13</f>
        <v>6.6527777777777783E-2</v>
      </c>
      <c r="G13" s="43">
        <f>+'CUMUL RESULTAT'!F13</f>
        <v>6.987268518518519E-2</v>
      </c>
      <c r="H13" s="43">
        <f>+'CUMUL RESULTAT'!G13</f>
        <v>6.2986111111111118E-2</v>
      </c>
      <c r="I13" s="43">
        <f t="shared" si="3"/>
        <v>0.1489351851851852</v>
      </c>
      <c r="J13" s="43">
        <f t="shared" si="4"/>
        <v>0.21880787037037039</v>
      </c>
      <c r="K13" s="43">
        <f t="shared" si="5"/>
        <v>0.28179398148148149</v>
      </c>
    </row>
    <row r="14" spans="1:11">
      <c r="A14" s="29">
        <v>4</v>
      </c>
      <c r="B14" s="49" t="str">
        <f>+'CUMUL RESULTAT'!A42</f>
        <v>LECNLOITRE JC 86 N°  3</v>
      </c>
      <c r="C14" s="49" t="str">
        <f>+'CUMUL RESULTAT'!B42</f>
        <v>MASCULIN</v>
      </c>
      <c r="D14" s="49">
        <f>+'CUMUL RESULTAT'!C42</f>
        <v>41</v>
      </c>
      <c r="E14" s="50">
        <f>+'CUMUL RESULTAT'!D42</f>
        <v>7.8287037037037044E-2</v>
      </c>
      <c r="F14" s="50">
        <f>+'CUMUL RESULTAT'!E42</f>
        <v>6.5347222222222223E-2</v>
      </c>
      <c r="G14" s="50">
        <f>+'CUMUL RESULTAT'!F42</f>
        <v>6.3217592592592589E-2</v>
      </c>
      <c r="H14" s="50">
        <f>+'CUMUL RESULTAT'!G42</f>
        <v>6.7986111111111108E-2</v>
      </c>
      <c r="I14" s="50">
        <f t="shared" si="3"/>
        <v>0.14363425925925927</v>
      </c>
      <c r="J14" s="50">
        <f t="shared" si="4"/>
        <v>0.20685185185185184</v>
      </c>
      <c r="K14" s="50">
        <f t="shared" si="5"/>
        <v>0.27483796296296292</v>
      </c>
    </row>
    <row r="15" spans="1:11">
      <c r="A15" s="32">
        <v>5</v>
      </c>
      <c r="B15" s="33" t="str">
        <f>+'CUMUL RESULTAT'!A15</f>
        <v>LES 12-14</v>
      </c>
      <c r="C15" s="33" t="str">
        <f>+'CUMUL RESULTAT'!B15</f>
        <v>MASCULIN</v>
      </c>
      <c r="D15" s="33">
        <f>+'CUMUL RESULTAT'!C15</f>
        <v>14</v>
      </c>
      <c r="E15" s="34">
        <f>+'CUMUL RESULTAT'!D15</f>
        <v>8.5555555555555551E-2</v>
      </c>
      <c r="F15" s="34">
        <f>+'CUMUL RESULTAT'!E15</f>
        <v>5.7766203703703702E-2</v>
      </c>
      <c r="G15" s="34">
        <f>+'CUMUL RESULTAT'!F15</f>
        <v>6.5069444444444444E-2</v>
      </c>
      <c r="H15" s="34">
        <f>+'CUMUL RESULTAT'!G15</f>
        <v>6.806712962962963E-2</v>
      </c>
      <c r="I15" s="34">
        <f t="shared" si="3"/>
        <v>0.14332175925925925</v>
      </c>
      <c r="J15" s="34">
        <f t="shared" si="4"/>
        <v>0.20839120370370368</v>
      </c>
      <c r="K15" s="34">
        <f t="shared" si="5"/>
        <v>0.27645833333333331</v>
      </c>
    </row>
    <row r="16" spans="1:11">
      <c r="A16" s="32">
        <v>6</v>
      </c>
      <c r="B16" s="33" t="str">
        <f>+'CUMUL RESULTAT'!A77</f>
        <v>LES COUR'SUR PATTES</v>
      </c>
      <c r="C16" s="33" t="str">
        <f>+'CUMUL RESULTAT'!B77</f>
        <v>MASCULIN</v>
      </c>
      <c r="D16" s="33">
        <f>+'CUMUL RESULTAT'!C77</f>
        <v>76</v>
      </c>
      <c r="E16" s="34">
        <f>+'CUMUL RESULTAT'!D77</f>
        <v>7.9780092592592597E-2</v>
      </c>
      <c r="F16" s="34">
        <f>+'CUMUL RESULTAT'!E77</f>
        <v>6.04050925925926E-2</v>
      </c>
      <c r="G16" s="34">
        <f>+'CUMUL RESULTAT'!F77</f>
        <v>6.1053240740740734E-2</v>
      </c>
      <c r="H16" s="34">
        <f>+'CUMUL RESULTAT'!G77</f>
        <v>7.7905092592592595E-2</v>
      </c>
      <c r="I16" s="34">
        <f t="shared" si="3"/>
        <v>0.14018518518518519</v>
      </c>
      <c r="J16" s="34">
        <f t="shared" si="4"/>
        <v>0.20123842592592592</v>
      </c>
      <c r="K16" s="34">
        <f t="shared" si="5"/>
        <v>0.27914351851851849</v>
      </c>
    </row>
    <row r="17" spans="1:11">
      <c r="A17" s="32">
        <v>7</v>
      </c>
      <c r="B17" s="33" t="str">
        <f>+'CUMUL RESULTAT'!A16</f>
        <v>JOG FORS</v>
      </c>
      <c r="C17" s="33" t="str">
        <f>+'CUMUL RESULTAT'!B16</f>
        <v>MASCULIN</v>
      </c>
      <c r="D17" s="33">
        <f>+'CUMUL RESULTAT'!C16</f>
        <v>15</v>
      </c>
      <c r="E17" s="34">
        <f>+'CUMUL RESULTAT'!D16</f>
        <v>7.4016203703703709E-2</v>
      </c>
      <c r="F17" s="34">
        <f>+'CUMUL RESULTAT'!E16</f>
        <v>6.2870370370370368E-2</v>
      </c>
      <c r="G17" s="34">
        <f>+'CUMUL RESULTAT'!F16</f>
        <v>6.7164351851851864E-2</v>
      </c>
      <c r="H17" s="34">
        <f>+'CUMUL RESULTAT'!G16</f>
        <v>7.7164351851851845E-2</v>
      </c>
      <c r="I17" s="34">
        <f t="shared" si="3"/>
        <v>0.13688657407407406</v>
      </c>
      <c r="J17" s="34">
        <f t="shared" si="4"/>
        <v>0.20405092592592594</v>
      </c>
      <c r="K17" s="34">
        <f t="shared" si="5"/>
        <v>0.28121527777777777</v>
      </c>
    </row>
    <row r="18" spans="1:11">
      <c r="A18" s="35">
        <v>8</v>
      </c>
      <c r="B18" s="36" t="str">
        <f>+'CUMUL RESULTAT'!A69</f>
        <v>COURIR A NIORT</v>
      </c>
      <c r="C18" s="36" t="str">
        <f>+'CUMUL RESULTAT'!B69</f>
        <v>MASCULIN</v>
      </c>
      <c r="D18" s="36">
        <f>+'CUMUL RESULTAT'!C69</f>
        <v>68</v>
      </c>
      <c r="E18" s="37">
        <f>+'CUMUL RESULTAT'!D69</f>
        <v>8.5277777777777786E-2</v>
      </c>
      <c r="F18" s="37">
        <f>+'CUMUL RESULTAT'!E69</f>
        <v>6.4085648148148142E-2</v>
      </c>
      <c r="G18" s="37">
        <f>+'CUMUL RESULTAT'!F69</f>
        <v>6.8298611111111115E-2</v>
      </c>
      <c r="H18" s="37">
        <f>+'CUMUL RESULTAT'!G69</f>
        <v>6.9537037037037036E-2</v>
      </c>
      <c r="I18" s="37">
        <f t="shared" si="3"/>
        <v>0.14936342592592594</v>
      </c>
      <c r="J18" s="37">
        <f t="shared" si="4"/>
        <v>0.21766203703703707</v>
      </c>
      <c r="K18" s="37">
        <f t="shared" si="5"/>
        <v>0.28719907407407408</v>
      </c>
    </row>
    <row r="19" spans="1:11" hidden="1">
      <c r="A19" s="44">
        <v>18</v>
      </c>
      <c r="B19" s="39" t="str">
        <f>+'CUMUL RESULTAT'!A19</f>
        <v>FRESSI'NATURE 1</v>
      </c>
      <c r="C19" s="39" t="str">
        <f>+'CUMUL RESULTAT'!B19</f>
        <v>MIXTE</v>
      </c>
      <c r="D19" s="39">
        <f>+'CUMUL RESULTAT'!C19</f>
        <v>18</v>
      </c>
      <c r="E19" s="40">
        <f>+'CUMUL RESULTAT'!D19</f>
        <v>8.4074074074074079E-2</v>
      </c>
      <c r="F19" s="40">
        <f>+'CUMUL RESULTAT'!E19</f>
        <v>6.7592592592592593E-2</v>
      </c>
      <c r="G19" s="40">
        <f>+'CUMUL RESULTAT'!F19</f>
        <v>7.9583333333333339E-2</v>
      </c>
      <c r="H19" s="40">
        <f>+'CUMUL RESULTAT'!G19</f>
        <v>7.3854166666666665E-2</v>
      </c>
      <c r="I19" s="40">
        <f t="shared" si="3"/>
        <v>0.15166666666666667</v>
      </c>
      <c r="J19" s="40">
        <f t="shared" si="4"/>
        <v>0.23125000000000001</v>
      </c>
      <c r="K19" s="40">
        <f t="shared" si="5"/>
        <v>0.30510416666666668</v>
      </c>
    </row>
    <row r="20" spans="1:11">
      <c r="A20" s="29">
        <v>9</v>
      </c>
      <c r="B20" s="49" t="str">
        <f>+'CUMUL RESULTAT'!A20</f>
        <v>FRESSI'NATURE 2</v>
      </c>
      <c r="C20" s="49" t="str">
        <f>+'CUMUL RESULTAT'!B20</f>
        <v>MASCULIN</v>
      </c>
      <c r="D20" s="49">
        <f>+'CUMUL RESULTAT'!C20</f>
        <v>19</v>
      </c>
      <c r="E20" s="50">
        <f>+'CUMUL RESULTAT'!D20</f>
        <v>7.6423611111111109E-2</v>
      </c>
      <c r="F20" s="50">
        <f>+'CUMUL RESULTAT'!E20</f>
        <v>7.0150462962962956E-2</v>
      </c>
      <c r="G20" s="50">
        <f>+'CUMUL RESULTAT'!F20</f>
        <v>6.5601851851851856E-2</v>
      </c>
      <c r="H20" s="50">
        <f>+'CUMUL RESULTAT'!G20</f>
        <v>7.7928240740740742E-2</v>
      </c>
      <c r="I20" s="50">
        <f t="shared" si="3"/>
        <v>0.14657407407407408</v>
      </c>
      <c r="J20" s="50">
        <f t="shared" si="4"/>
        <v>0.21217592592592593</v>
      </c>
      <c r="K20" s="50">
        <f t="shared" si="5"/>
        <v>0.29010416666666666</v>
      </c>
    </row>
    <row r="21" spans="1:11">
      <c r="A21" s="32">
        <v>10</v>
      </c>
      <c r="B21" s="33" t="str">
        <f>+'CUMUL RESULTAT'!A60</f>
        <v>L'AVENIR</v>
      </c>
      <c r="C21" s="33" t="str">
        <f>+'CUMUL RESULTAT'!B60</f>
        <v>MASCULIN</v>
      </c>
      <c r="D21" s="33">
        <f>+'CUMUL RESULTAT'!C60</f>
        <v>59</v>
      </c>
      <c r="E21" s="34">
        <f>+'CUMUL RESULTAT'!D60</f>
        <v>9.0775462962962961E-2</v>
      </c>
      <c r="F21" s="34">
        <f>+'CUMUL RESULTAT'!E60</f>
        <v>6.2175925925925933E-2</v>
      </c>
      <c r="G21" s="34">
        <f>+'CUMUL RESULTAT'!F60</f>
        <v>5.9745370370370372E-2</v>
      </c>
      <c r="H21" s="34">
        <f>+'CUMUL RESULTAT'!G60</f>
        <v>7.9618055555555553E-2</v>
      </c>
      <c r="I21" s="34">
        <f t="shared" si="3"/>
        <v>0.1529513888888889</v>
      </c>
      <c r="J21" s="34">
        <f t="shared" si="4"/>
        <v>0.21269675925925927</v>
      </c>
      <c r="K21" s="34">
        <f t="shared" si="5"/>
        <v>0.29231481481481481</v>
      </c>
    </row>
    <row r="22" spans="1:11">
      <c r="A22" s="32">
        <v>11</v>
      </c>
      <c r="B22" s="33" t="str">
        <f>+'CUMUL RESULTAT'!A3</f>
        <v>THE FOUR HORSEMEN</v>
      </c>
      <c r="C22" s="33" t="str">
        <f>+'CUMUL RESULTAT'!B3</f>
        <v>MASCULIN</v>
      </c>
      <c r="D22" s="33">
        <f>+'CUMUL RESULTAT'!C3</f>
        <v>2</v>
      </c>
      <c r="E22" s="34">
        <f>+'CUMUL RESULTAT'!D3</f>
        <v>8.7418981481481473E-2</v>
      </c>
      <c r="F22" s="34">
        <f>+'CUMUL RESULTAT'!E3</f>
        <v>7.105324074074075E-2</v>
      </c>
      <c r="G22" s="34">
        <f>+'CUMUL RESULTAT'!F3</f>
        <v>6.2754629629629632E-2</v>
      </c>
      <c r="H22" s="34">
        <f>+'CUMUL RESULTAT'!G3</f>
        <v>7.210648148148148E-2</v>
      </c>
      <c r="I22" s="34">
        <f t="shared" si="3"/>
        <v>0.15847222222222224</v>
      </c>
      <c r="J22" s="34">
        <f t="shared" si="4"/>
        <v>0.22122685185185187</v>
      </c>
      <c r="K22" s="34">
        <f t="shared" si="5"/>
        <v>0.29333333333333333</v>
      </c>
    </row>
    <row r="23" spans="1:11">
      <c r="A23" s="32">
        <v>12</v>
      </c>
      <c r="B23" s="33" t="str">
        <f>+'CUMUL RESULTAT'!A36</f>
        <v>LES 4 COURANTS D'AIR</v>
      </c>
      <c r="C23" s="33" t="str">
        <f>+'CUMUL RESULTAT'!B36</f>
        <v>MASCULIN</v>
      </c>
      <c r="D23" s="33">
        <f>+'CUMUL RESULTAT'!C36</f>
        <v>35</v>
      </c>
      <c r="E23" s="34">
        <f>+'CUMUL RESULTAT'!D36</f>
        <v>8.222222222222221E-2</v>
      </c>
      <c r="F23" s="34">
        <f>+'CUMUL RESULTAT'!E36</f>
        <v>6.4085648148148142E-2</v>
      </c>
      <c r="G23" s="34">
        <f>+'CUMUL RESULTAT'!F36</f>
        <v>6.7974537037037042E-2</v>
      </c>
      <c r="H23" s="34">
        <f>+'CUMUL RESULTAT'!G36</f>
        <v>8.0034722222222229E-2</v>
      </c>
      <c r="I23" s="34">
        <f t="shared" si="3"/>
        <v>0.14630787037037035</v>
      </c>
      <c r="J23" s="34">
        <f t="shared" si="4"/>
        <v>0.21428240740740739</v>
      </c>
      <c r="K23" s="34">
        <f t="shared" si="5"/>
        <v>0.29431712962962964</v>
      </c>
    </row>
    <row r="24" spans="1:11">
      <c r="A24" s="32">
        <v>13</v>
      </c>
      <c r="B24" s="33" t="str">
        <f>+'CUMUL RESULTAT'!A64</f>
        <v>LES P'TITS GRIS</v>
      </c>
      <c r="C24" s="33" t="str">
        <f>+'CUMUL RESULTAT'!B64</f>
        <v>MASCULIN</v>
      </c>
      <c r="D24" s="33">
        <f>+'CUMUL RESULTAT'!C64</f>
        <v>63</v>
      </c>
      <c r="E24" s="34">
        <f>+'CUMUL RESULTAT'!D64</f>
        <v>8.5995370370370375E-2</v>
      </c>
      <c r="F24" s="34">
        <f>+'CUMUL RESULTAT'!E64</f>
        <v>5.7349537037037039E-2</v>
      </c>
      <c r="G24" s="34">
        <f>+'CUMUL RESULTAT'!F64</f>
        <v>7.5231481481481483E-2</v>
      </c>
      <c r="H24" s="34">
        <f>+'CUMUL RESULTAT'!G64</f>
        <v>7.7974537037037037E-2</v>
      </c>
      <c r="I24" s="34">
        <f t="shared" si="3"/>
        <v>0.14334490740740741</v>
      </c>
      <c r="J24" s="34">
        <f t="shared" si="4"/>
        <v>0.21857638888888889</v>
      </c>
      <c r="K24" s="34">
        <f t="shared" si="5"/>
        <v>0.29655092592592591</v>
      </c>
    </row>
    <row r="25" spans="1:11">
      <c r="A25" s="32">
        <v>14</v>
      </c>
      <c r="B25" s="33" t="str">
        <f>+'CUMUL RESULTAT'!A33</f>
        <v>LES LOCHES MOUGONNAISES</v>
      </c>
      <c r="C25" s="33" t="str">
        <f>+'CUMUL RESULTAT'!B33</f>
        <v>MASCULIN</v>
      </c>
      <c r="D25" s="33">
        <f>+'CUMUL RESULTAT'!C33</f>
        <v>32</v>
      </c>
      <c r="E25" s="34">
        <f>+'CUMUL RESULTAT'!D33</f>
        <v>9.7557870370370378E-2</v>
      </c>
      <c r="F25" s="34">
        <f>+'CUMUL RESULTAT'!E33</f>
        <v>5.9270833333333335E-2</v>
      </c>
      <c r="G25" s="34">
        <f>+'CUMUL RESULTAT'!F33</f>
        <v>6.6203703703703709E-2</v>
      </c>
      <c r="H25" s="34">
        <f>+'CUMUL RESULTAT'!G33</f>
        <v>7.7407407407407411E-2</v>
      </c>
      <c r="I25" s="34">
        <f t="shared" si="3"/>
        <v>0.15682870370370372</v>
      </c>
      <c r="J25" s="34">
        <f t="shared" si="4"/>
        <v>0.22303240740740743</v>
      </c>
      <c r="K25" s="34">
        <f t="shared" si="5"/>
        <v>0.30043981481481485</v>
      </c>
    </row>
    <row r="26" spans="1:11">
      <c r="A26" s="32">
        <v>15</v>
      </c>
      <c r="B26" s="33" t="str">
        <f>+'CUMUL RESULTAT'!A48</f>
        <v>LES 12-14 VETERAN</v>
      </c>
      <c r="C26" s="33" t="str">
        <f>+'CUMUL RESULTAT'!B48</f>
        <v>MASCULIN</v>
      </c>
      <c r="D26" s="33">
        <f>+'CUMUL RESULTAT'!C48</f>
        <v>47</v>
      </c>
      <c r="E26" s="34">
        <f>+'CUMUL RESULTAT'!D48</f>
        <v>8.8055555555555554E-2</v>
      </c>
      <c r="F26" s="34">
        <f>+'CUMUL RESULTAT'!E48</f>
        <v>7.2627314814814811E-2</v>
      </c>
      <c r="G26" s="34">
        <f>+'CUMUL RESULTAT'!F48</f>
        <v>7.1261574074074074E-2</v>
      </c>
      <c r="H26" s="34">
        <f>+'CUMUL RESULTAT'!G48</f>
        <v>6.8981481481481477E-2</v>
      </c>
      <c r="I26" s="34">
        <f t="shared" si="3"/>
        <v>0.16068287037037038</v>
      </c>
      <c r="J26" s="34">
        <f t="shared" si="4"/>
        <v>0.23194444444444445</v>
      </c>
      <c r="K26" s="34">
        <f t="shared" si="5"/>
        <v>0.30092592592592593</v>
      </c>
    </row>
    <row r="27" spans="1:11">
      <c r="A27" s="35">
        <v>16</v>
      </c>
      <c r="B27" s="36" t="str">
        <f>+'CUMUL RESULTAT'!A7</f>
        <v>LEFFE TEAM</v>
      </c>
      <c r="C27" s="36" t="str">
        <f>+'CUMUL RESULTAT'!B7</f>
        <v>MASCULIN</v>
      </c>
      <c r="D27" s="36">
        <f>+'CUMUL RESULTAT'!C7</f>
        <v>6</v>
      </c>
      <c r="E27" s="37">
        <f>+'CUMUL RESULTAT'!D7</f>
        <v>8.8032407407407406E-2</v>
      </c>
      <c r="F27" s="37">
        <f>+'CUMUL RESULTAT'!E7</f>
        <v>7.0729166666666662E-2</v>
      </c>
      <c r="G27" s="37">
        <f>+'CUMUL RESULTAT'!F7</f>
        <v>6.474537037037037E-2</v>
      </c>
      <c r="H27" s="37">
        <f>+'CUMUL RESULTAT'!G7</f>
        <v>7.7743055555555551E-2</v>
      </c>
      <c r="I27" s="37">
        <f t="shared" si="3"/>
        <v>0.15876157407407407</v>
      </c>
      <c r="J27" s="37">
        <f t="shared" si="4"/>
        <v>0.22350694444444444</v>
      </c>
      <c r="K27" s="37">
        <f t="shared" si="5"/>
        <v>0.30125000000000002</v>
      </c>
    </row>
    <row r="28" spans="1:11" hidden="1">
      <c r="A28" s="44">
        <v>27</v>
      </c>
      <c r="B28" s="39" t="str">
        <f>+'CUMUL RESULTAT'!A28</f>
        <v>CHARLY ET LES DROLES DE DAMES</v>
      </c>
      <c r="C28" s="39" t="str">
        <f>+'CUMUL RESULTAT'!B28</f>
        <v>MIXTE</v>
      </c>
      <c r="D28" s="39">
        <f>+'CUMUL RESULTAT'!C28</f>
        <v>27</v>
      </c>
      <c r="E28" s="40">
        <f>+'CUMUL RESULTAT'!D28</f>
        <v>0.10608796296296297</v>
      </c>
      <c r="F28" s="40">
        <f>+'CUMUL RESULTAT'!E28</f>
        <v>9.408564814814814E-2</v>
      </c>
      <c r="G28" s="40">
        <f>+'CUMUL RESULTAT'!F28</f>
        <v>8.398148148148149E-2</v>
      </c>
      <c r="H28" s="40">
        <f>+'CUMUL RESULTAT'!G28</f>
        <v>0.11606481481481483</v>
      </c>
      <c r="I28" s="40">
        <f t="shared" si="3"/>
        <v>0.20017361111111109</v>
      </c>
      <c r="J28" s="40">
        <f t="shared" si="4"/>
        <v>0.28415509259259258</v>
      </c>
      <c r="K28" s="40">
        <f t="shared" si="5"/>
        <v>0.40021990740740743</v>
      </c>
    </row>
    <row r="29" spans="1:11">
      <c r="A29" s="29">
        <v>17</v>
      </c>
      <c r="B29" s="49" t="str">
        <f>+'CUMUL RESULTAT'!A21</f>
        <v>FRESSI'NATURE 3</v>
      </c>
      <c r="C29" s="49" t="str">
        <f>+'CUMUL RESULTAT'!B21</f>
        <v>MASCULIN</v>
      </c>
      <c r="D29" s="49">
        <f>+'CUMUL RESULTAT'!C21</f>
        <v>20</v>
      </c>
      <c r="E29" s="50">
        <f>+'CUMUL RESULTAT'!D21</f>
        <v>8.0833333333333326E-2</v>
      </c>
      <c r="F29" s="50">
        <f>+'CUMUL RESULTAT'!E21</f>
        <v>7.0439814814814816E-2</v>
      </c>
      <c r="G29" s="50">
        <f>+'CUMUL RESULTAT'!F21</f>
        <v>7.3356481481481481E-2</v>
      </c>
      <c r="H29" s="50">
        <f>+'CUMUL RESULTAT'!G21</f>
        <v>7.829861111111111E-2</v>
      </c>
      <c r="I29" s="50">
        <f t="shared" si="3"/>
        <v>0.15127314814814813</v>
      </c>
      <c r="J29" s="50">
        <f t="shared" si="4"/>
        <v>0.22462962962962962</v>
      </c>
      <c r="K29" s="50">
        <f t="shared" si="5"/>
        <v>0.30292824074074076</v>
      </c>
    </row>
    <row r="30" spans="1:11">
      <c r="A30" s="32">
        <v>18</v>
      </c>
      <c r="B30" s="33" t="str">
        <f>+'CUMUL RESULTAT'!A18</f>
        <v>MUTAVIE</v>
      </c>
      <c r="C30" s="33" t="str">
        <f>+'CUMUL RESULTAT'!B18</f>
        <v>MASCULIN</v>
      </c>
      <c r="D30" s="33">
        <f>+'CUMUL RESULTAT'!C18</f>
        <v>17</v>
      </c>
      <c r="E30" s="34">
        <f>+'CUMUL RESULTAT'!D18</f>
        <v>7.542824074074074E-2</v>
      </c>
      <c r="F30" s="34">
        <f>+'CUMUL RESULTAT'!E18</f>
        <v>7.4953703703703703E-2</v>
      </c>
      <c r="G30" s="34">
        <f>+'CUMUL RESULTAT'!F18</f>
        <v>7.6030092592592594E-2</v>
      </c>
      <c r="H30" s="34">
        <f>+'CUMUL RESULTAT'!G18</f>
        <v>7.6678240740740741E-2</v>
      </c>
      <c r="I30" s="34">
        <f t="shared" si="3"/>
        <v>0.15038194444444444</v>
      </c>
      <c r="J30" s="34">
        <f t="shared" si="4"/>
        <v>0.22641203703703705</v>
      </c>
      <c r="K30" s="34">
        <f t="shared" si="5"/>
        <v>0.30309027777777781</v>
      </c>
    </row>
    <row r="31" spans="1:11">
      <c r="A31" s="32">
        <v>19</v>
      </c>
      <c r="B31" s="33" t="str">
        <f>+'CUMUL RESULTAT'!A39</f>
        <v>STADE NIORTAIS TRIATHLON</v>
      </c>
      <c r="C31" s="33" t="str">
        <f>+'CUMUL RESULTAT'!B39</f>
        <v>MASCULIN</v>
      </c>
      <c r="D31" s="33">
        <f>+'CUMUL RESULTAT'!C39</f>
        <v>38</v>
      </c>
      <c r="E31" s="34">
        <f>+'CUMUL RESULTAT'!D39</f>
        <v>9.6655092592592598E-2</v>
      </c>
      <c r="F31" s="34">
        <f>+'CUMUL RESULTAT'!E39</f>
        <v>7.18287037037037E-2</v>
      </c>
      <c r="G31" s="34">
        <f>+'CUMUL RESULTAT'!F39</f>
        <v>6.2731481481481485E-2</v>
      </c>
      <c r="H31" s="34">
        <f>+'CUMUL RESULTAT'!G39</f>
        <v>7.3229166666666665E-2</v>
      </c>
      <c r="I31" s="34">
        <f t="shared" si="3"/>
        <v>0.16848379629629628</v>
      </c>
      <c r="J31" s="34">
        <f t="shared" si="4"/>
        <v>0.23121527777777778</v>
      </c>
      <c r="K31" s="34">
        <f t="shared" si="5"/>
        <v>0.30444444444444446</v>
      </c>
    </row>
    <row r="32" spans="1:11">
      <c r="A32" s="32">
        <v>20</v>
      </c>
      <c r="B32" s="33" t="str">
        <f>+'CUMUL RESULTAT'!A32</f>
        <v>LES RAPIDOTS</v>
      </c>
      <c r="C32" s="33" t="str">
        <f>+'CUMUL RESULTAT'!B32</f>
        <v>MASCULIN</v>
      </c>
      <c r="D32" s="33">
        <f>+'CUMUL RESULTAT'!C32</f>
        <v>31</v>
      </c>
      <c r="E32" s="34">
        <f>+'CUMUL RESULTAT'!D32</f>
        <v>8.0682870370370363E-2</v>
      </c>
      <c r="F32" s="34">
        <f>+'CUMUL RESULTAT'!E32</f>
        <v>7.0462962962962963E-2</v>
      </c>
      <c r="G32" s="34">
        <f>+'CUMUL RESULTAT'!F32</f>
        <v>7.1122685185185178E-2</v>
      </c>
      <c r="H32" s="34">
        <f>+'CUMUL RESULTAT'!G32</f>
        <v>8.2557870370370365E-2</v>
      </c>
      <c r="I32" s="34">
        <f t="shared" si="3"/>
        <v>0.15114583333333331</v>
      </c>
      <c r="J32" s="34">
        <f t="shared" si="4"/>
        <v>0.22226851851851848</v>
      </c>
      <c r="K32" s="34">
        <f t="shared" si="5"/>
        <v>0.30482638888888886</v>
      </c>
    </row>
    <row r="33" spans="1:11">
      <c r="A33" s="35">
        <v>21</v>
      </c>
      <c r="B33" s="36" t="str">
        <f>+'CUMUL RESULTAT'!A17</f>
        <v>LES LENTS DE GRANZAY</v>
      </c>
      <c r="C33" s="36" t="str">
        <f>+'CUMUL RESULTAT'!B17</f>
        <v>MASCULIN</v>
      </c>
      <c r="D33" s="36">
        <f>+'CUMUL RESULTAT'!C17</f>
        <v>16</v>
      </c>
      <c r="E33" s="37">
        <f>+'CUMUL RESULTAT'!D17</f>
        <v>8.189814814814815E-2</v>
      </c>
      <c r="F33" s="37">
        <f>+'CUMUL RESULTAT'!E17</f>
        <v>6.9120370370370374E-2</v>
      </c>
      <c r="G33" s="37">
        <f>+'CUMUL RESULTAT'!F17</f>
        <v>7.9293981481481479E-2</v>
      </c>
      <c r="H33" s="37">
        <f>+'CUMUL RESULTAT'!G17</f>
        <v>7.5347222222222218E-2</v>
      </c>
      <c r="I33" s="37">
        <f t="shared" si="3"/>
        <v>0.15101851851851852</v>
      </c>
      <c r="J33" s="37">
        <f t="shared" si="4"/>
        <v>0.2303125</v>
      </c>
      <c r="K33" s="37">
        <f t="shared" si="5"/>
        <v>0.30565972222222221</v>
      </c>
    </row>
    <row r="34" spans="1:11" hidden="1">
      <c r="A34" s="44">
        <v>33</v>
      </c>
      <c r="B34" s="39" t="str">
        <f>+'CUMUL RESULTAT'!A34</f>
        <v>JEUNES MOUGONNAIS</v>
      </c>
      <c r="C34" s="39" t="str">
        <f>+'CUMUL RESULTAT'!B34</f>
        <v>MIXTE</v>
      </c>
      <c r="D34" s="39">
        <f>+'CUMUL RESULTAT'!C34</f>
        <v>33</v>
      </c>
      <c r="E34" s="40">
        <f>+'CUMUL RESULTAT'!D34</f>
        <v>8.1574074074074077E-2</v>
      </c>
      <c r="F34" s="40">
        <f>+'CUMUL RESULTAT'!E34</f>
        <v>6.7777777777777784E-2</v>
      </c>
      <c r="G34" s="40">
        <f>+'CUMUL RESULTAT'!F34</f>
        <v>6.3414351851851847E-2</v>
      </c>
      <c r="H34" s="40">
        <f>+'CUMUL RESULTAT'!G34</f>
        <v>8.9201388888888886E-2</v>
      </c>
      <c r="I34" s="40">
        <f t="shared" si="3"/>
        <v>0.14935185185185185</v>
      </c>
      <c r="J34" s="40">
        <f t="shared" si="4"/>
        <v>0.21276620370370369</v>
      </c>
      <c r="K34" s="40">
        <f t="shared" si="5"/>
        <v>0.30196759259259259</v>
      </c>
    </row>
    <row r="35" spans="1:11">
      <c r="A35" s="29">
        <v>22</v>
      </c>
      <c r="B35" s="49" t="str">
        <f>+'CUMUL RESULTAT'!A58</f>
        <v>LES RABATS L'EGUAILLE</v>
      </c>
      <c r="C35" s="49" t="str">
        <f>+'CUMUL RESULTAT'!B58</f>
        <v>MASCULIN</v>
      </c>
      <c r="D35" s="49">
        <f>+'CUMUL RESULTAT'!C58</f>
        <v>57</v>
      </c>
      <c r="E35" s="50">
        <f>+'CUMUL RESULTAT'!D58</f>
        <v>8.4351851851851845E-2</v>
      </c>
      <c r="F35" s="50">
        <f>+'CUMUL RESULTAT'!E58</f>
        <v>7.5787037037037042E-2</v>
      </c>
      <c r="G35" s="50">
        <f>+'CUMUL RESULTAT'!F58</f>
        <v>6.9270833333333337E-2</v>
      </c>
      <c r="H35" s="50">
        <f>+'CUMUL RESULTAT'!G58</f>
        <v>7.7002314814814815E-2</v>
      </c>
      <c r="I35" s="50">
        <f t="shared" ref="I35:I66" si="6">SUM(E35:F35)</f>
        <v>0.16013888888888889</v>
      </c>
      <c r="J35" s="50">
        <f t="shared" ref="J35:J66" si="7">SUM(E35:G35)</f>
        <v>0.22940972222222222</v>
      </c>
      <c r="K35" s="50">
        <f t="shared" ref="K35:K66" si="8">SUM(E35:H35)</f>
        <v>0.30641203703703701</v>
      </c>
    </row>
    <row r="36" spans="1:11">
      <c r="A36" s="32">
        <v>23</v>
      </c>
      <c r="B36" s="33" t="str">
        <f>+'CUMUL RESULTAT'!A51</f>
        <v>LES GUEPARDS DE GLENIC</v>
      </c>
      <c r="C36" s="33" t="str">
        <f>+'CUMUL RESULTAT'!B51</f>
        <v>MASCULIN</v>
      </c>
      <c r="D36" s="33">
        <f>+'CUMUL RESULTAT'!C51</f>
        <v>50</v>
      </c>
      <c r="E36" s="34">
        <f>+'CUMUL RESULTAT'!D51</f>
        <v>9.4155092592592596E-2</v>
      </c>
      <c r="F36" s="34">
        <f>+'CUMUL RESULTAT'!E51</f>
        <v>7.137731481481481E-2</v>
      </c>
      <c r="G36" s="34">
        <f>+'CUMUL RESULTAT'!F51</f>
        <v>7.1296296296296288E-2</v>
      </c>
      <c r="H36" s="34">
        <f>+'CUMUL RESULTAT'!G51</f>
        <v>7.2060185185185185E-2</v>
      </c>
      <c r="I36" s="34">
        <f t="shared" si="6"/>
        <v>0.16553240740740741</v>
      </c>
      <c r="J36" s="34">
        <f t="shared" si="7"/>
        <v>0.23682870370370368</v>
      </c>
      <c r="K36" s="34">
        <f t="shared" si="8"/>
        <v>0.30888888888888888</v>
      </c>
    </row>
    <row r="37" spans="1:11">
      <c r="A37" s="32">
        <v>24</v>
      </c>
      <c r="B37" s="33" t="str">
        <f>+'CUMUL RESULTAT'!A65</f>
        <v>LES BANQUIERS EN SHORT</v>
      </c>
      <c r="C37" s="33" t="str">
        <f>+'CUMUL RESULTAT'!B65</f>
        <v>MASCULIN</v>
      </c>
      <c r="D37" s="33">
        <f>+'CUMUL RESULTAT'!C65</f>
        <v>64</v>
      </c>
      <c r="E37" s="34">
        <f>+'CUMUL RESULTAT'!D65</f>
        <v>9.5347222222222208E-2</v>
      </c>
      <c r="F37" s="34">
        <f>+'CUMUL RESULTAT'!E65</f>
        <v>6.4733796296296289E-2</v>
      </c>
      <c r="G37" s="34">
        <f>+'CUMUL RESULTAT'!F65</f>
        <v>7.3217592592592584E-2</v>
      </c>
      <c r="H37" s="34">
        <f>+'CUMUL RESULTAT'!G65</f>
        <v>7.7858796296296287E-2</v>
      </c>
      <c r="I37" s="34">
        <f t="shared" si="6"/>
        <v>0.1600810185185185</v>
      </c>
      <c r="J37" s="34">
        <f t="shared" si="7"/>
        <v>0.23329861111111108</v>
      </c>
      <c r="K37" s="34">
        <f t="shared" si="8"/>
        <v>0.31115740740740738</v>
      </c>
    </row>
    <row r="38" spans="1:11">
      <c r="A38" s="32">
        <v>25</v>
      </c>
      <c r="B38" s="33" t="str">
        <f>+'CUMUL RESULTAT'!A44</f>
        <v>RAIDILLON L'AUTIZE</v>
      </c>
      <c r="C38" s="33" t="str">
        <f>+'CUMUL RESULTAT'!B44</f>
        <v>MASCULIN</v>
      </c>
      <c r="D38" s="33">
        <f>+'CUMUL RESULTAT'!C44</f>
        <v>43</v>
      </c>
      <c r="E38" s="34">
        <f>+'CUMUL RESULTAT'!D44</f>
        <v>8.8043981481481473E-2</v>
      </c>
      <c r="F38" s="34">
        <f>+'CUMUL RESULTAT'!E44</f>
        <v>6.400462962962962E-2</v>
      </c>
      <c r="G38" s="34">
        <f>+'CUMUL RESULTAT'!F44</f>
        <v>7.4108796296296298E-2</v>
      </c>
      <c r="H38" s="34">
        <f>+'CUMUL RESULTAT'!G44</f>
        <v>8.627314814814814E-2</v>
      </c>
      <c r="I38" s="34">
        <f t="shared" si="6"/>
        <v>0.15204861111111109</v>
      </c>
      <c r="J38" s="34">
        <f t="shared" si="7"/>
        <v>0.22615740740740739</v>
      </c>
      <c r="K38" s="34">
        <f t="shared" si="8"/>
        <v>0.31243055555555554</v>
      </c>
    </row>
    <row r="39" spans="1:11">
      <c r="A39" s="35">
        <v>26</v>
      </c>
      <c r="B39" s="36" t="str">
        <f>+'CUMUL RESULTAT'!A27</f>
        <v>CASC LOURD</v>
      </c>
      <c r="C39" s="36" t="str">
        <f>+'CUMUL RESULTAT'!B27</f>
        <v>MASCULIN</v>
      </c>
      <c r="D39" s="36">
        <f>+'CUMUL RESULTAT'!C27</f>
        <v>26</v>
      </c>
      <c r="E39" s="37">
        <f>+'CUMUL RESULTAT'!D27</f>
        <v>0.1024537037037037</v>
      </c>
      <c r="F39" s="37">
        <f>+'CUMUL RESULTAT'!E27</f>
        <v>6.9791666666666669E-2</v>
      </c>
      <c r="G39" s="37">
        <f>+'CUMUL RESULTAT'!F27</f>
        <v>7.1863425925925928E-2</v>
      </c>
      <c r="H39" s="37">
        <f>+'CUMUL RESULTAT'!G27</f>
        <v>7.4548611111111107E-2</v>
      </c>
      <c r="I39" s="37">
        <f t="shared" si="6"/>
        <v>0.17224537037037035</v>
      </c>
      <c r="J39" s="37">
        <f t="shared" si="7"/>
        <v>0.24410879629629628</v>
      </c>
      <c r="K39" s="37">
        <f t="shared" si="8"/>
        <v>0.31865740740740739</v>
      </c>
    </row>
    <row r="40" spans="1:11" hidden="1">
      <c r="A40" s="44">
        <v>39</v>
      </c>
      <c r="B40" s="39" t="str">
        <f>+'CUMUL RESULTAT'!A40</f>
        <v>LENCLOITRE JC 86 N° 1</v>
      </c>
      <c r="C40" s="39" t="str">
        <f>+'CUMUL RESULTAT'!B40</f>
        <v>FEMININ</v>
      </c>
      <c r="D40" s="39">
        <f>+'CUMUL RESULTAT'!C40</f>
        <v>39</v>
      </c>
      <c r="E40" s="40">
        <f>+'CUMUL RESULTAT'!D40</f>
        <v>0.10458333333333332</v>
      </c>
      <c r="F40" s="40">
        <f>+'CUMUL RESULTAT'!E40</f>
        <v>7.8611111111111118E-2</v>
      </c>
      <c r="G40" s="40">
        <f>+'CUMUL RESULTAT'!F40</f>
        <v>7.1284722222222222E-2</v>
      </c>
      <c r="H40" s="40">
        <f>+'CUMUL RESULTAT'!G40</f>
        <v>7.7881944444444448E-2</v>
      </c>
      <c r="I40" s="40">
        <f t="shared" si="6"/>
        <v>0.18319444444444444</v>
      </c>
      <c r="J40" s="40">
        <f t="shared" si="7"/>
        <v>0.25447916666666665</v>
      </c>
      <c r="K40" s="40">
        <f t="shared" si="8"/>
        <v>0.33236111111111111</v>
      </c>
    </row>
    <row r="41" spans="1:11">
      <c r="A41" s="29">
        <v>27</v>
      </c>
      <c r="B41" s="49" t="str">
        <f>+'CUMUL RESULTAT'!A23</f>
        <v>LES DIEUX MOUGONNAIS</v>
      </c>
      <c r="C41" s="49" t="str">
        <f>+'CUMUL RESULTAT'!B23</f>
        <v>MASCULIN</v>
      </c>
      <c r="D41" s="49">
        <f>+'CUMUL RESULTAT'!C23</f>
        <v>22</v>
      </c>
      <c r="E41" s="50">
        <f>+'CUMUL RESULTAT'!D23</f>
        <v>9.4664351851851847E-2</v>
      </c>
      <c r="F41" s="50">
        <f>+'CUMUL RESULTAT'!E23</f>
        <v>7.4768518518518512E-2</v>
      </c>
      <c r="G41" s="50">
        <f>+'CUMUL RESULTAT'!F23</f>
        <v>7.3680555555555555E-2</v>
      </c>
      <c r="H41" s="50">
        <f>+'CUMUL RESULTAT'!G23</f>
        <v>7.5671296296296306E-2</v>
      </c>
      <c r="I41" s="50">
        <f t="shared" si="6"/>
        <v>0.16943287037037036</v>
      </c>
      <c r="J41" s="50">
        <f t="shared" si="7"/>
        <v>0.24311342592592591</v>
      </c>
      <c r="K41" s="50">
        <f t="shared" si="8"/>
        <v>0.31878472222222221</v>
      </c>
    </row>
    <row r="42" spans="1:11">
      <c r="A42" s="32">
        <v>28</v>
      </c>
      <c r="B42" s="33" t="str">
        <f>+'CUMUL RESULTAT'!A54</f>
        <v>POUR LE PLAISIR</v>
      </c>
      <c r="C42" s="33" t="str">
        <f>+'CUMUL RESULTAT'!B54</f>
        <v>MASCULIN</v>
      </c>
      <c r="D42" s="33">
        <f>+'CUMUL RESULTAT'!C54</f>
        <v>53</v>
      </c>
      <c r="E42" s="34">
        <f>+'CUMUL RESULTAT'!D54</f>
        <v>8.5069444444444434E-2</v>
      </c>
      <c r="F42" s="34">
        <f>+'CUMUL RESULTAT'!E54</f>
        <v>6.9745370370370374E-2</v>
      </c>
      <c r="G42" s="34">
        <f>+'CUMUL RESULTAT'!F54</f>
        <v>7.5011574074074064E-2</v>
      </c>
      <c r="H42" s="34">
        <f>+'CUMUL RESULTAT'!G54</f>
        <v>8.9108796296296297E-2</v>
      </c>
      <c r="I42" s="34">
        <f t="shared" si="6"/>
        <v>0.15481481481481479</v>
      </c>
      <c r="J42" s="34">
        <f t="shared" si="7"/>
        <v>0.22982638888888884</v>
      </c>
      <c r="K42" s="34">
        <f t="shared" si="8"/>
        <v>0.31893518518518515</v>
      </c>
    </row>
    <row r="43" spans="1:11">
      <c r="A43" s="32">
        <v>29</v>
      </c>
      <c r="B43" s="33" t="str">
        <f>+'CUMUL RESULTAT'!A59</f>
        <v>LES FIDELES</v>
      </c>
      <c r="C43" s="33" t="str">
        <f>+'CUMUL RESULTAT'!B59</f>
        <v>MASCULIN</v>
      </c>
      <c r="D43" s="33">
        <f>+'CUMUL RESULTAT'!C59</f>
        <v>58</v>
      </c>
      <c r="E43" s="34">
        <f>+'CUMUL RESULTAT'!D59</f>
        <v>9.795138888888888E-2</v>
      </c>
      <c r="F43" s="34">
        <f>+'CUMUL RESULTAT'!E59</f>
        <v>7.2384259259259259E-2</v>
      </c>
      <c r="G43" s="34">
        <f>+'CUMUL RESULTAT'!F59</f>
        <v>7.2418981481481473E-2</v>
      </c>
      <c r="H43" s="34">
        <f>+'CUMUL RESULTAT'!G59</f>
        <v>7.6226851851851851E-2</v>
      </c>
      <c r="I43" s="34">
        <f t="shared" si="6"/>
        <v>0.17033564814814814</v>
      </c>
      <c r="J43" s="34">
        <f t="shared" si="7"/>
        <v>0.24275462962962963</v>
      </c>
      <c r="K43" s="34">
        <f t="shared" si="8"/>
        <v>0.31898148148148148</v>
      </c>
    </row>
    <row r="44" spans="1:11">
      <c r="A44" s="35">
        <v>30</v>
      </c>
      <c r="B44" s="36" t="str">
        <f>+'CUMUL RESULTAT'!A35</f>
        <v>ARP 79</v>
      </c>
      <c r="C44" s="36" t="str">
        <f>+'CUMUL RESULTAT'!B35</f>
        <v>MASCULIN</v>
      </c>
      <c r="D44" s="36">
        <f>+'CUMUL RESULTAT'!C35</f>
        <v>34</v>
      </c>
      <c r="E44" s="37">
        <f>+'CUMUL RESULTAT'!D35</f>
        <v>8.8101851851851862E-2</v>
      </c>
      <c r="F44" s="37">
        <f>+'CUMUL RESULTAT'!E35</f>
        <v>6.9375000000000006E-2</v>
      </c>
      <c r="G44" s="37">
        <f>+'CUMUL RESULTAT'!F35</f>
        <v>7.4664351851851843E-2</v>
      </c>
      <c r="H44" s="37">
        <f>+'CUMUL RESULTAT'!G35</f>
        <v>9.0000000000000011E-2</v>
      </c>
      <c r="I44" s="37">
        <f t="shared" si="6"/>
        <v>0.15747685185185187</v>
      </c>
      <c r="J44" s="37">
        <f t="shared" si="7"/>
        <v>0.23214120370370372</v>
      </c>
      <c r="K44" s="37">
        <f t="shared" si="8"/>
        <v>0.32214120370370375</v>
      </c>
    </row>
    <row r="45" spans="1:11" hidden="1">
      <c r="A45" s="44">
        <v>44</v>
      </c>
      <c r="B45" s="39" t="str">
        <f>+'CUMUL RESULTAT'!A45</f>
        <v>COURIR A COULOMBIERS 1</v>
      </c>
      <c r="C45" s="39" t="str">
        <f>+'CUMUL RESULTAT'!B45</f>
        <v>MIXTE</v>
      </c>
      <c r="D45" s="39">
        <f>+'CUMUL RESULTAT'!C45</f>
        <v>44</v>
      </c>
      <c r="E45" s="40">
        <f>+'CUMUL RESULTAT'!D45</f>
        <v>0.10756944444444444</v>
      </c>
      <c r="F45" s="40">
        <f>+'CUMUL RESULTAT'!E45</f>
        <v>9.7453703703703709E-2</v>
      </c>
      <c r="G45" s="40">
        <f>+'CUMUL RESULTAT'!F45</f>
        <v>8.0752314814814818E-2</v>
      </c>
      <c r="H45" s="40">
        <f>+'CUMUL RESULTAT'!G45</f>
        <v>9.3622685185185184E-2</v>
      </c>
      <c r="I45" s="40">
        <f t="shared" si="6"/>
        <v>0.20502314814814815</v>
      </c>
      <c r="J45" s="40">
        <f t="shared" si="7"/>
        <v>0.28577546296296297</v>
      </c>
      <c r="K45" s="40">
        <f t="shared" si="8"/>
        <v>0.37939814814814815</v>
      </c>
    </row>
    <row r="46" spans="1:11">
      <c r="A46" s="29">
        <v>31</v>
      </c>
      <c r="B46" s="49" t="str">
        <f>+'CUMUL RESULTAT'!A25</f>
        <v>RUNEVER</v>
      </c>
      <c r="C46" s="49" t="str">
        <f>+'CUMUL RESULTAT'!B25</f>
        <v>MASCULIN</v>
      </c>
      <c r="D46" s="49">
        <f>+'CUMUL RESULTAT'!C25</f>
        <v>24</v>
      </c>
      <c r="E46" s="50">
        <f>+'CUMUL RESULTAT'!D25</f>
        <v>8.6944444444444449E-2</v>
      </c>
      <c r="F46" s="50">
        <f>+'CUMUL RESULTAT'!E25</f>
        <v>8.7152777777777787E-2</v>
      </c>
      <c r="G46" s="50">
        <f>+'CUMUL RESULTAT'!F25</f>
        <v>7.0613425925925913E-2</v>
      </c>
      <c r="H46" s="50">
        <f>+'CUMUL RESULTAT'!G25</f>
        <v>7.918981481481481E-2</v>
      </c>
      <c r="I46" s="50">
        <f t="shared" si="6"/>
        <v>0.17409722222222224</v>
      </c>
      <c r="J46" s="50">
        <f t="shared" si="7"/>
        <v>0.24471064814814814</v>
      </c>
      <c r="K46" s="50">
        <f t="shared" si="8"/>
        <v>0.32390046296296293</v>
      </c>
    </row>
    <row r="47" spans="1:11">
      <c r="A47" s="32">
        <v>32</v>
      </c>
      <c r="B47" s="33" t="str">
        <f>+'CUMUL RESULTAT'!A73</f>
        <v>VIVONNE LOISIRS</v>
      </c>
      <c r="C47" s="33" t="str">
        <f>+'CUMUL RESULTAT'!B73</f>
        <v>MASCULIN</v>
      </c>
      <c r="D47" s="33">
        <f>+'CUMUL RESULTAT'!C73</f>
        <v>72</v>
      </c>
      <c r="E47" s="34">
        <f>+'CUMUL RESULTAT'!D73</f>
        <v>0.11141203703703705</v>
      </c>
      <c r="F47" s="34">
        <f>+'CUMUL RESULTAT'!E73</f>
        <v>6.6620370370370371E-2</v>
      </c>
      <c r="G47" s="34">
        <f>+'CUMUL RESULTAT'!F73</f>
        <v>8.0625000000000002E-2</v>
      </c>
      <c r="H47" s="34">
        <f>+'CUMUL RESULTAT'!G73</f>
        <v>6.5960648148148157E-2</v>
      </c>
      <c r="I47" s="34">
        <f t="shared" si="6"/>
        <v>0.17803240740740742</v>
      </c>
      <c r="J47" s="34">
        <f t="shared" si="7"/>
        <v>0.25865740740740739</v>
      </c>
      <c r="K47" s="34">
        <f t="shared" si="8"/>
        <v>0.32461805555555556</v>
      </c>
    </row>
    <row r="48" spans="1:11">
      <c r="A48" s="35">
        <v>33</v>
      </c>
      <c r="B48" s="36" t="str">
        <f>+'CUMUL RESULTAT'!A14</f>
        <v>LA FONTAINE</v>
      </c>
      <c r="C48" s="36" t="str">
        <f>+'CUMUL RESULTAT'!B14</f>
        <v>MASCULIN</v>
      </c>
      <c r="D48" s="36">
        <f>+'CUMUL RESULTAT'!C14</f>
        <v>13</v>
      </c>
      <c r="E48" s="37">
        <f>+'CUMUL RESULTAT'!D14</f>
        <v>0.10569444444444444</v>
      </c>
      <c r="F48" s="37">
        <f>+'CUMUL RESULTAT'!E14</f>
        <v>7.1226851851851861E-2</v>
      </c>
      <c r="G48" s="37">
        <f>+'CUMUL RESULTAT'!F14</f>
        <v>6.9085648148148146E-2</v>
      </c>
      <c r="H48" s="37">
        <f>+'CUMUL RESULTAT'!G14</f>
        <v>7.9606481481481486E-2</v>
      </c>
      <c r="I48" s="37">
        <f t="shared" si="6"/>
        <v>0.1769212962962963</v>
      </c>
      <c r="J48" s="37">
        <f t="shared" si="7"/>
        <v>0.24600694444444443</v>
      </c>
      <c r="K48" s="37">
        <f t="shared" si="8"/>
        <v>0.3256134259259259</v>
      </c>
    </row>
    <row r="49" spans="1:11" hidden="1">
      <c r="A49" s="45">
        <v>48</v>
      </c>
      <c r="B49" s="11" t="str">
        <f>+'CUMUL RESULTAT'!A49</f>
        <v>LES COUREURS DU DIMANCHE</v>
      </c>
      <c r="C49" s="11" t="str">
        <f>+'CUMUL RESULTAT'!B49</f>
        <v>MIXTE</v>
      </c>
      <c r="D49" s="11">
        <f>+'CUMUL RESULTAT'!C49</f>
        <v>48</v>
      </c>
      <c r="E49" s="12">
        <f>+'CUMUL RESULTAT'!D49</f>
        <v>9.2384259259259263E-2</v>
      </c>
      <c r="F49" s="12">
        <f>+'CUMUL RESULTAT'!E49</f>
        <v>8.4374999999999992E-2</v>
      </c>
      <c r="G49" s="12">
        <f>+'CUMUL RESULTAT'!F49</f>
        <v>8.3923611111111115E-2</v>
      </c>
      <c r="H49" s="12">
        <f>+'CUMUL RESULTAT'!G49</f>
        <v>8.0740740740740738E-2</v>
      </c>
      <c r="I49" s="12">
        <f t="shared" si="6"/>
        <v>0.17675925925925925</v>
      </c>
      <c r="J49" s="12">
        <f t="shared" si="7"/>
        <v>0.26068287037037036</v>
      </c>
      <c r="K49" s="12">
        <f t="shared" si="8"/>
        <v>0.34142361111111108</v>
      </c>
    </row>
    <row r="50" spans="1:11" hidden="1">
      <c r="A50" s="41">
        <v>49</v>
      </c>
      <c r="B50" s="42" t="str">
        <f>+'CUMUL RESULTAT'!A50</f>
        <v>LES FEES DE GLENIC</v>
      </c>
      <c r="C50" s="42" t="str">
        <f>+'CUMUL RESULTAT'!B50</f>
        <v>FEMININ</v>
      </c>
      <c r="D50" s="42">
        <f>+'CUMUL RESULTAT'!C50</f>
        <v>49</v>
      </c>
      <c r="E50" s="43">
        <f>+'CUMUL RESULTAT'!D50</f>
        <v>0.10739583333333334</v>
      </c>
      <c r="F50" s="43">
        <f>+'CUMUL RESULTAT'!E50</f>
        <v>8.4259259259259256E-2</v>
      </c>
      <c r="G50" s="43">
        <f>+'CUMUL RESULTAT'!F50</f>
        <v>9.4293981481481479E-2</v>
      </c>
      <c r="H50" s="43">
        <f>+'CUMUL RESULTAT'!G50</f>
        <v>9.5196759259259259E-2</v>
      </c>
      <c r="I50" s="43">
        <f t="shared" si="6"/>
        <v>0.19165509259259261</v>
      </c>
      <c r="J50" s="43">
        <f t="shared" si="7"/>
        <v>0.28594907407407411</v>
      </c>
      <c r="K50" s="43">
        <f t="shared" si="8"/>
        <v>0.38114583333333335</v>
      </c>
    </row>
    <row r="51" spans="1:11">
      <c r="A51" s="46">
        <v>34</v>
      </c>
      <c r="B51" s="47" t="str">
        <f>+'CUMUL RESULTAT'!A62</f>
        <v>LES TOU-K-C</v>
      </c>
      <c r="C51" s="47" t="str">
        <f>+'CUMUL RESULTAT'!B62</f>
        <v>MASCULIN</v>
      </c>
      <c r="D51" s="47">
        <f>+'CUMUL RESULTAT'!C62</f>
        <v>61</v>
      </c>
      <c r="E51" s="48">
        <f>+'CUMUL RESULTAT'!D62</f>
        <v>9.5648148148148149E-2</v>
      </c>
      <c r="F51" s="48">
        <f>+'CUMUL RESULTAT'!E62</f>
        <v>6.1238425925925925E-2</v>
      </c>
      <c r="G51" s="48">
        <f>+'CUMUL RESULTAT'!F62</f>
        <v>8.9756944444444445E-2</v>
      </c>
      <c r="H51" s="48">
        <f>+'CUMUL RESULTAT'!G62</f>
        <v>7.9421296296296295E-2</v>
      </c>
      <c r="I51" s="48">
        <f t="shared" si="6"/>
        <v>0.15688657407407408</v>
      </c>
      <c r="J51" s="48">
        <f t="shared" si="7"/>
        <v>0.24664351851851851</v>
      </c>
      <c r="K51" s="48">
        <f t="shared" si="8"/>
        <v>0.32606481481481481</v>
      </c>
    </row>
    <row r="52" spans="1:11" hidden="1">
      <c r="A52" s="44">
        <v>51</v>
      </c>
      <c r="B52" s="39" t="str">
        <f>+'CUMUL RESULTAT'!A52</f>
        <v>LES FLECHES DE GLENIC</v>
      </c>
      <c r="C52" s="39" t="str">
        <f>+'CUMUL RESULTAT'!B52</f>
        <v>MIXTE</v>
      </c>
      <c r="D52" s="39">
        <f>+'CUMUL RESULTAT'!C52</f>
        <v>51</v>
      </c>
      <c r="E52" s="40">
        <f>+'CUMUL RESULTAT'!D52</f>
        <v>9.4791666666666663E-2</v>
      </c>
      <c r="F52" s="40">
        <f>+'CUMUL RESULTAT'!E52</f>
        <v>7.3020833333333326E-2</v>
      </c>
      <c r="G52" s="40">
        <f>+'CUMUL RESULTAT'!F52</f>
        <v>8.3738425925925938E-2</v>
      </c>
      <c r="H52" s="40">
        <f>+'CUMUL RESULTAT'!G52</f>
        <v>8.4745370370370374E-2</v>
      </c>
      <c r="I52" s="40">
        <f t="shared" si="6"/>
        <v>0.16781249999999998</v>
      </c>
      <c r="J52" s="40">
        <f t="shared" si="7"/>
        <v>0.25155092592592593</v>
      </c>
      <c r="K52" s="40">
        <f t="shared" si="8"/>
        <v>0.33629629629629632</v>
      </c>
    </row>
    <row r="53" spans="1:11">
      <c r="A53" s="29">
        <v>35</v>
      </c>
      <c r="B53" s="49" t="str">
        <f>+'CUMUL RESULTAT'!A53</f>
        <v>FOOTING CHAURAY</v>
      </c>
      <c r="C53" s="49" t="str">
        <f>+'CUMUL RESULTAT'!B53</f>
        <v>MASCULIN</v>
      </c>
      <c r="D53" s="49">
        <f>+'CUMUL RESULTAT'!C53</f>
        <v>52</v>
      </c>
      <c r="E53" s="50">
        <f>+'CUMUL RESULTAT'!D53</f>
        <v>9.8761574074074085E-2</v>
      </c>
      <c r="F53" s="50">
        <f>+'CUMUL RESULTAT'!E53</f>
        <v>6.9502314814814822E-2</v>
      </c>
      <c r="G53" s="50">
        <f>+'CUMUL RESULTAT'!F53</f>
        <v>7.318287037037037E-2</v>
      </c>
      <c r="H53" s="50">
        <f>+'CUMUL RESULTAT'!G53</f>
        <v>8.5393518518518521E-2</v>
      </c>
      <c r="I53" s="50">
        <f t="shared" si="6"/>
        <v>0.16826388888888891</v>
      </c>
      <c r="J53" s="50">
        <f t="shared" si="7"/>
        <v>0.24144675925925929</v>
      </c>
      <c r="K53" s="50">
        <f t="shared" si="8"/>
        <v>0.3268402777777778</v>
      </c>
    </row>
    <row r="54" spans="1:11">
      <c r="A54" s="35">
        <v>36</v>
      </c>
      <c r="B54" s="36" t="str">
        <f>+'CUMUL RESULTAT'!A75</f>
        <v>MELLE TEAM POTES SUPER ONE</v>
      </c>
      <c r="C54" s="36" t="str">
        <f>+'CUMUL RESULTAT'!B75</f>
        <v>MASCULIN</v>
      </c>
      <c r="D54" s="36">
        <f>+'CUMUL RESULTAT'!C75</f>
        <v>74</v>
      </c>
      <c r="E54" s="37">
        <f>+'CUMUL RESULTAT'!D75</f>
        <v>7.604166666666666E-2</v>
      </c>
      <c r="F54" s="37">
        <f>+'CUMUL RESULTAT'!E75</f>
        <v>7.481481481481482E-2</v>
      </c>
      <c r="G54" s="37">
        <f>+'CUMUL RESULTAT'!F75</f>
        <v>7.5266203703703696E-2</v>
      </c>
      <c r="H54" s="37">
        <f>+'CUMUL RESULTAT'!G75</f>
        <v>0.10145833333333333</v>
      </c>
      <c r="I54" s="37">
        <f t="shared" si="6"/>
        <v>0.15085648148148148</v>
      </c>
      <c r="J54" s="37">
        <f t="shared" si="7"/>
        <v>0.22612268518518519</v>
      </c>
      <c r="K54" s="37">
        <f t="shared" si="8"/>
        <v>0.32758101851851851</v>
      </c>
    </row>
    <row r="55" spans="1:11" hidden="1">
      <c r="A55" s="45">
        <v>54</v>
      </c>
      <c r="B55" s="11" t="str">
        <f>+'CUMUL RESULTAT'!A55</f>
        <v>LES COPAINS</v>
      </c>
      <c r="C55" s="11" t="str">
        <f>+'CUMUL RESULTAT'!B55</f>
        <v>MIXTE</v>
      </c>
      <c r="D55" s="11">
        <f>+'CUMUL RESULTAT'!C55</f>
        <v>54</v>
      </c>
      <c r="E55" s="12">
        <f>+'CUMUL RESULTAT'!D55</f>
        <v>7.5752314814814814E-2</v>
      </c>
      <c r="F55" s="12">
        <f>+'CUMUL RESULTAT'!E55</f>
        <v>5.2650462962962961E-2</v>
      </c>
      <c r="G55" s="12">
        <f>+'CUMUL RESULTAT'!F55</f>
        <v>6.3009259259259265E-2</v>
      </c>
      <c r="H55" s="12">
        <f>+'CUMUL RESULTAT'!G55</f>
        <v>6.3842592592592604E-2</v>
      </c>
      <c r="I55" s="12">
        <f t="shared" si="6"/>
        <v>0.12840277777777778</v>
      </c>
      <c r="J55" s="12">
        <f t="shared" si="7"/>
        <v>0.19141203703703705</v>
      </c>
      <c r="K55" s="12">
        <f t="shared" si="8"/>
        <v>0.25525462962962964</v>
      </c>
    </row>
    <row r="56" spans="1:11" hidden="1">
      <c r="A56" s="15">
        <v>55</v>
      </c>
      <c r="B56" s="3" t="str">
        <f>+'CUMUL RESULTAT'!A56</f>
        <v>LES 4'ASTROPHES</v>
      </c>
      <c r="C56" s="3" t="str">
        <f>+'CUMUL RESULTAT'!B56</f>
        <v>FEMININ</v>
      </c>
      <c r="D56" s="3">
        <f>+'CUMUL RESULTAT'!C56</f>
        <v>55</v>
      </c>
      <c r="E56" s="4">
        <f>+'CUMUL RESULTAT'!D56</f>
        <v>9.6192129629629627E-2</v>
      </c>
      <c r="F56" s="4">
        <f>+'CUMUL RESULTAT'!E56</f>
        <v>7.0717592592592596E-2</v>
      </c>
      <c r="G56" s="4">
        <f>+'CUMUL RESULTAT'!F56</f>
        <v>7.6469907407407403E-2</v>
      </c>
      <c r="H56" s="4">
        <f>+'CUMUL RESULTAT'!G56</f>
        <v>7.8425925925925913E-2</v>
      </c>
      <c r="I56" s="4">
        <f t="shared" si="6"/>
        <v>0.16690972222222222</v>
      </c>
      <c r="J56" s="4">
        <f t="shared" si="7"/>
        <v>0.24337962962962961</v>
      </c>
      <c r="K56" s="4">
        <f t="shared" si="8"/>
        <v>0.32180555555555551</v>
      </c>
    </row>
    <row r="57" spans="1:11" hidden="1">
      <c r="A57" s="41">
        <v>56</v>
      </c>
      <c r="B57" s="42" t="str">
        <f>+'CUMUL RESULTAT'!A57</f>
        <v>LA NOUVELLE GENERATION</v>
      </c>
      <c r="C57" s="42" t="str">
        <f>+'CUMUL RESULTAT'!B57</f>
        <v>MIXTE</v>
      </c>
      <c r="D57" s="42">
        <f>+'CUMUL RESULTAT'!C57</f>
        <v>56</v>
      </c>
      <c r="E57" s="43">
        <f>+'CUMUL RESULTAT'!D57</f>
        <v>8.1006944444444437E-2</v>
      </c>
      <c r="F57" s="43">
        <f>+'CUMUL RESULTAT'!E57</f>
        <v>7.8958333333333339E-2</v>
      </c>
      <c r="G57" s="43">
        <f>+'CUMUL RESULTAT'!F57</f>
        <v>6.924768518518519E-2</v>
      </c>
      <c r="H57" s="43">
        <f>+'CUMUL RESULTAT'!G57</f>
        <v>7.3020833333333326E-2</v>
      </c>
      <c r="I57" s="43">
        <f t="shared" si="6"/>
        <v>0.15996527777777778</v>
      </c>
      <c r="J57" s="43">
        <f t="shared" si="7"/>
        <v>0.22921296296296295</v>
      </c>
      <c r="K57" s="43">
        <f t="shared" si="8"/>
        <v>0.30223379629629626</v>
      </c>
    </row>
    <row r="58" spans="1:11">
      <c r="A58" s="29">
        <v>37</v>
      </c>
      <c r="B58" s="49" t="str">
        <f>+'CUMUL RESULTAT'!A43</f>
        <v>K'MOUSS  TEAM</v>
      </c>
      <c r="C58" s="49" t="str">
        <f>+'CUMUL RESULTAT'!B43</f>
        <v>MASCULIN</v>
      </c>
      <c r="D58" s="49">
        <f>+'CUMUL RESULTAT'!C43</f>
        <v>42</v>
      </c>
      <c r="E58" s="50">
        <f>+'CUMUL RESULTAT'!D43</f>
        <v>9.2592592592592601E-2</v>
      </c>
      <c r="F58" s="50">
        <f>+'CUMUL RESULTAT'!E43</f>
        <v>8.2395833333333335E-2</v>
      </c>
      <c r="G58" s="50">
        <f>+'CUMUL RESULTAT'!F43</f>
        <v>8.4513888888888888E-2</v>
      </c>
      <c r="H58" s="50">
        <f>+'CUMUL RESULTAT'!G43</f>
        <v>7.0335648148148147E-2</v>
      </c>
      <c r="I58" s="50">
        <f t="shared" si="6"/>
        <v>0.17498842592592595</v>
      </c>
      <c r="J58" s="50">
        <f t="shared" si="7"/>
        <v>0.25950231481481484</v>
      </c>
      <c r="K58" s="50">
        <f t="shared" si="8"/>
        <v>0.32983796296296297</v>
      </c>
    </row>
    <row r="59" spans="1:11">
      <c r="A59" s="32">
        <v>38</v>
      </c>
      <c r="B59" s="33" t="str">
        <f>+'CUMUL RESULTAT'!A71</f>
        <v>LES G.D.B</v>
      </c>
      <c r="C59" s="33" t="str">
        <f>+'CUMUL RESULTAT'!B71</f>
        <v>MASCULIN</v>
      </c>
      <c r="D59" s="33">
        <f>+'CUMUL RESULTAT'!C71</f>
        <v>70</v>
      </c>
      <c r="E59" s="34">
        <f>+'CUMUL RESULTAT'!D71</f>
        <v>9.7164351851851849E-2</v>
      </c>
      <c r="F59" s="34">
        <f>+'CUMUL RESULTAT'!E71</f>
        <v>7.6203703703703704E-2</v>
      </c>
      <c r="G59" s="34">
        <f>+'CUMUL RESULTAT'!F71</f>
        <v>7.5439814814814821E-2</v>
      </c>
      <c r="H59" s="34">
        <f>+'CUMUL RESULTAT'!G71</f>
        <v>8.4120370370370359E-2</v>
      </c>
      <c r="I59" s="34">
        <f t="shared" si="6"/>
        <v>0.17336805555555557</v>
      </c>
      <c r="J59" s="34">
        <f t="shared" si="7"/>
        <v>0.24880787037037039</v>
      </c>
      <c r="K59" s="34">
        <f t="shared" si="8"/>
        <v>0.33292824074074073</v>
      </c>
    </row>
    <row r="60" spans="1:11">
      <c r="A60" s="35">
        <v>39</v>
      </c>
      <c r="B60" s="36" t="str">
        <f>+'CUMUL RESULTAT'!A67</f>
        <v>LES PAPILLONS DE CHARCOT 1</v>
      </c>
      <c r="C60" s="36" t="str">
        <f>+'CUMUL RESULTAT'!B67</f>
        <v>MASCULIN</v>
      </c>
      <c r="D60" s="36">
        <f>+'CUMUL RESULTAT'!C67</f>
        <v>66</v>
      </c>
      <c r="E60" s="37">
        <f>+'CUMUL RESULTAT'!D67</f>
        <v>8.1689814814814812E-2</v>
      </c>
      <c r="F60" s="37">
        <f>+'CUMUL RESULTAT'!E67</f>
        <v>8.2152777777777783E-2</v>
      </c>
      <c r="G60" s="37">
        <f>+'CUMUL RESULTAT'!F67</f>
        <v>7.7615740740740735E-2</v>
      </c>
      <c r="H60" s="37">
        <f>+'CUMUL RESULTAT'!G67</f>
        <v>9.4398148148148134E-2</v>
      </c>
      <c r="I60" s="37">
        <f t="shared" si="6"/>
        <v>0.1638425925925926</v>
      </c>
      <c r="J60" s="37">
        <f t="shared" si="7"/>
        <v>0.24145833333333333</v>
      </c>
      <c r="K60" s="37">
        <f t="shared" si="8"/>
        <v>0.33585648148148145</v>
      </c>
    </row>
    <row r="61" spans="1:11" hidden="1">
      <c r="A61" s="44">
        <v>60</v>
      </c>
      <c r="B61" s="39" t="str">
        <f>+'CUMUL RESULTAT'!A61</f>
        <v>LOLO POINT COMME</v>
      </c>
      <c r="C61" s="39" t="str">
        <f>+'CUMUL RESULTAT'!B61</f>
        <v>FEMININ</v>
      </c>
      <c r="D61" s="39">
        <f>+'CUMUL RESULTAT'!C61</f>
        <v>60</v>
      </c>
      <c r="E61" s="40">
        <f>+'CUMUL RESULTAT'!D61</f>
        <v>9.5381944444444436E-2</v>
      </c>
      <c r="F61" s="40">
        <f>+'CUMUL RESULTAT'!E61</f>
        <v>7.6296296296296293E-2</v>
      </c>
      <c r="G61" s="40">
        <f>+'CUMUL RESULTAT'!F61</f>
        <v>7.7199074074074073E-2</v>
      </c>
      <c r="H61" s="40">
        <f>+'CUMUL RESULTAT'!G61</f>
        <v>8.5115740740740742E-2</v>
      </c>
      <c r="I61" s="40">
        <f t="shared" si="6"/>
        <v>0.17167824074074073</v>
      </c>
      <c r="J61" s="40">
        <f t="shared" si="7"/>
        <v>0.24887731481481479</v>
      </c>
      <c r="K61" s="40">
        <f t="shared" si="8"/>
        <v>0.33399305555555553</v>
      </c>
    </row>
    <row r="62" spans="1:11">
      <c r="A62" s="46">
        <v>40</v>
      </c>
      <c r="B62" s="47" t="str">
        <f>+'CUMUL RESULTAT'!A26</f>
        <v>CASC NIORT</v>
      </c>
      <c r="C62" s="47" t="str">
        <f>+'CUMUL RESULTAT'!B26</f>
        <v>MASCULIN</v>
      </c>
      <c r="D62" s="47">
        <f>+'CUMUL RESULTAT'!C26</f>
        <v>25</v>
      </c>
      <c r="E62" s="48">
        <f>+'CUMUL RESULTAT'!D26</f>
        <v>0.10243055555555557</v>
      </c>
      <c r="F62" s="48">
        <f>+'CUMUL RESULTAT'!E26</f>
        <v>8.0497685185185186E-2</v>
      </c>
      <c r="G62" s="48">
        <f>+'CUMUL RESULTAT'!F26</f>
        <v>7.9965277777777774E-2</v>
      </c>
      <c r="H62" s="48">
        <f>+'CUMUL RESULTAT'!G26</f>
        <v>7.4560185185185188E-2</v>
      </c>
      <c r="I62" s="48">
        <f t="shared" si="6"/>
        <v>0.18292824074074077</v>
      </c>
      <c r="J62" s="48">
        <f t="shared" si="7"/>
        <v>0.26289351851851855</v>
      </c>
      <c r="K62" s="48">
        <f t="shared" si="8"/>
        <v>0.33745370370370376</v>
      </c>
    </row>
    <row r="63" spans="1:11" hidden="1">
      <c r="A63" s="44">
        <v>62</v>
      </c>
      <c r="B63" s="39" t="str">
        <f>+'CUMUL RESULTAT'!A63</f>
        <v>LES ESCARGOTS MELUSINE</v>
      </c>
      <c r="C63" s="39" t="str">
        <f>+'CUMUL RESULTAT'!B63</f>
        <v>FEMININ</v>
      </c>
      <c r="D63" s="39">
        <f>+'CUMUL RESULTAT'!C63</f>
        <v>62</v>
      </c>
      <c r="E63" s="40">
        <f>+'CUMUL RESULTAT'!D63</f>
        <v>0.11061342592592593</v>
      </c>
      <c r="F63" s="40">
        <f>+'CUMUL RESULTAT'!E63</f>
        <v>7.2384259259259259E-2</v>
      </c>
      <c r="G63" s="40">
        <f>+'CUMUL RESULTAT'!F63</f>
        <v>8.9768518518518525E-2</v>
      </c>
      <c r="H63" s="40">
        <f>+'CUMUL RESULTAT'!G63</f>
        <v>9.6875000000000003E-2</v>
      </c>
      <c r="I63" s="40">
        <f t="shared" si="6"/>
        <v>0.18299768518518519</v>
      </c>
      <c r="J63" s="40">
        <f t="shared" si="7"/>
        <v>0.27276620370370375</v>
      </c>
      <c r="K63" s="40">
        <f t="shared" si="8"/>
        <v>0.36964120370370374</v>
      </c>
    </row>
    <row r="64" spans="1:11">
      <c r="A64" s="29">
        <v>41</v>
      </c>
      <c r="B64" s="49" t="str">
        <f>+'CUMUL RESULTAT'!A76</f>
        <v>MELLE TEAM POTES MAXI TOUX</v>
      </c>
      <c r="C64" s="49" t="str">
        <f>+'CUMUL RESULTAT'!B76</f>
        <v>MASCULIN</v>
      </c>
      <c r="D64" s="49">
        <f>+'CUMUL RESULTAT'!C76</f>
        <v>75</v>
      </c>
      <c r="E64" s="50">
        <f>+'CUMUL RESULTAT'!D76</f>
        <v>8.6053240740740736E-2</v>
      </c>
      <c r="F64" s="50">
        <f>+'CUMUL RESULTAT'!E76</f>
        <v>8.0810185185185179E-2</v>
      </c>
      <c r="G64" s="50">
        <f>+'CUMUL RESULTAT'!F76</f>
        <v>8.143518518518518E-2</v>
      </c>
      <c r="H64" s="50">
        <f>+'CUMUL RESULTAT'!G76</f>
        <v>9.0821759259259269E-2</v>
      </c>
      <c r="I64" s="50">
        <f t="shared" si="6"/>
        <v>0.1668634259259259</v>
      </c>
      <c r="J64" s="50">
        <f t="shared" si="7"/>
        <v>0.24829861111111107</v>
      </c>
      <c r="K64" s="50">
        <f t="shared" si="8"/>
        <v>0.33912037037037035</v>
      </c>
    </row>
    <row r="65" spans="1:11">
      <c r="A65" s="35">
        <v>42</v>
      </c>
      <c r="B65" s="36" t="str">
        <f>+'CUMUL RESULTAT'!A29</f>
        <v>LA L'EGRAY'S CLUB</v>
      </c>
      <c r="C65" s="36" t="str">
        <f>+'CUMUL RESULTAT'!B29</f>
        <v>MASCULIN</v>
      </c>
      <c r="D65" s="36">
        <f>+'CUMUL RESULTAT'!C29</f>
        <v>28</v>
      </c>
      <c r="E65" s="37">
        <f>+'CUMUL RESULTAT'!D29</f>
        <v>0.11062499999999999</v>
      </c>
      <c r="F65" s="37">
        <f>+'CUMUL RESULTAT'!E29</f>
        <v>7.4722222222222232E-2</v>
      </c>
      <c r="G65" s="37">
        <f>+'CUMUL RESULTAT'!F29</f>
        <v>8.0868055555555554E-2</v>
      </c>
      <c r="H65" s="37">
        <f>+'CUMUL RESULTAT'!G29</f>
        <v>7.3217592592592584E-2</v>
      </c>
      <c r="I65" s="37">
        <f t="shared" si="6"/>
        <v>0.18534722222222222</v>
      </c>
      <c r="J65" s="37">
        <f t="shared" si="7"/>
        <v>0.26621527777777776</v>
      </c>
      <c r="K65" s="37">
        <f t="shared" si="8"/>
        <v>0.33943287037037034</v>
      </c>
    </row>
    <row r="66" spans="1:11" hidden="1">
      <c r="A66" s="44">
        <v>65</v>
      </c>
      <c r="B66" s="39" t="str">
        <f>+'CUMUL RESULTAT'!A66</f>
        <v>MORNINGTON CHASTINS</v>
      </c>
      <c r="C66" s="39" t="str">
        <f>+'CUMUL RESULTAT'!B66</f>
        <v>MIXTE</v>
      </c>
      <c r="D66" s="39">
        <f>+'CUMUL RESULTAT'!C66</f>
        <v>65</v>
      </c>
      <c r="E66" s="40">
        <f>+'CUMUL RESULTAT'!D66</f>
        <v>8.6064814814814816E-2</v>
      </c>
      <c r="F66" s="40">
        <f>+'CUMUL RESULTAT'!E66</f>
        <v>6.6400462962962967E-2</v>
      </c>
      <c r="G66" s="40">
        <f>+'CUMUL RESULTAT'!F66</f>
        <v>7.6053240740740741E-2</v>
      </c>
      <c r="H66" s="40">
        <f>+'CUMUL RESULTAT'!G66</f>
        <v>7.1979166666666664E-2</v>
      </c>
      <c r="I66" s="40">
        <f t="shared" si="6"/>
        <v>0.1524652777777778</v>
      </c>
      <c r="J66" s="40">
        <f t="shared" si="7"/>
        <v>0.22851851851851854</v>
      </c>
      <c r="K66" s="40">
        <f t="shared" si="8"/>
        <v>0.30049768518518521</v>
      </c>
    </row>
    <row r="67" spans="1:11">
      <c r="A67" s="46">
        <v>43</v>
      </c>
      <c r="B67" s="47" t="str">
        <f>+'CUMUL RESULTAT'!A46</f>
        <v>COURIR A COULOMBIERS 2</v>
      </c>
      <c r="C67" s="47" t="str">
        <f>+'CUMUL RESULTAT'!B46</f>
        <v>MASCULIN</v>
      </c>
      <c r="D67" s="47">
        <f>+'CUMUL RESULTAT'!C46</f>
        <v>45</v>
      </c>
      <c r="E67" s="48">
        <f>+'CUMUL RESULTAT'!D46</f>
        <v>0.10626157407407406</v>
      </c>
      <c r="F67" s="48">
        <f>+'CUMUL RESULTAT'!E46</f>
        <v>8.4548611111111116E-2</v>
      </c>
      <c r="G67" s="48">
        <f>+'CUMUL RESULTAT'!F46</f>
        <v>7.8101851851851853E-2</v>
      </c>
      <c r="H67" s="48">
        <f>+'CUMUL RESULTAT'!G46</f>
        <v>7.1574074074074082E-2</v>
      </c>
      <c r="I67" s="48">
        <f t="shared" ref="I67:I79" si="9">SUM(E67:F67)</f>
        <v>0.19081018518518517</v>
      </c>
      <c r="J67" s="48">
        <f t="shared" ref="J67:J79" si="10">SUM(E67:G67)</f>
        <v>0.26891203703703703</v>
      </c>
      <c r="K67" s="48">
        <f t="shared" ref="K67:K79" si="11">SUM(E67:H67)</f>
        <v>0.3404861111111111</v>
      </c>
    </row>
    <row r="68" spans="1:11" hidden="1">
      <c r="A68" s="44">
        <v>67</v>
      </c>
      <c r="B68" s="39" t="str">
        <f>+'CUMUL RESULTAT'!A68</f>
        <v>LES PAPILLONS DE CHARCOT 2</v>
      </c>
      <c r="C68" s="39" t="str">
        <f>+'CUMUL RESULTAT'!B68</f>
        <v>FEMININ</v>
      </c>
      <c r="D68" s="39">
        <f>+'CUMUL RESULTAT'!C68</f>
        <v>67</v>
      </c>
      <c r="E68" s="40">
        <f>+'CUMUL RESULTAT'!D68</f>
        <v>0.11456018518518518</v>
      </c>
      <c r="F68" s="40">
        <f>+'CUMUL RESULTAT'!E68</f>
        <v>8.0289351851851862E-2</v>
      </c>
      <c r="G68" s="40">
        <f>+'CUMUL RESULTAT'!F68</f>
        <v>7.7627314814814816E-2</v>
      </c>
      <c r="H68" s="40">
        <f>+'CUMUL RESULTAT'!G68</f>
        <v>9.4421296296296295E-2</v>
      </c>
      <c r="I68" s="40">
        <f t="shared" si="9"/>
        <v>0.19484953703703706</v>
      </c>
      <c r="J68" s="40">
        <f t="shared" si="10"/>
        <v>0.27247685185185189</v>
      </c>
      <c r="K68" s="40">
        <f t="shared" si="11"/>
        <v>0.3668981481481482</v>
      </c>
    </row>
    <row r="69" spans="1:11">
      <c r="A69" s="46">
        <v>44</v>
      </c>
      <c r="B69" s="47" t="str">
        <f>+'CUMUL RESULTAT'!A37</f>
        <v>SPIRIDON 16</v>
      </c>
      <c r="C69" s="47" t="str">
        <f>+'CUMUL RESULTAT'!B37</f>
        <v>MASCULIN</v>
      </c>
      <c r="D69" s="47">
        <f>+'CUMUL RESULTAT'!C37</f>
        <v>36</v>
      </c>
      <c r="E69" s="48">
        <f>+'CUMUL RESULTAT'!D37</f>
        <v>8.6631944444444442E-2</v>
      </c>
      <c r="F69" s="48">
        <f>+'CUMUL RESULTAT'!E37</f>
        <v>8.2476851851851843E-2</v>
      </c>
      <c r="G69" s="48">
        <f>+'CUMUL RESULTAT'!F37</f>
        <v>7.7048611111111109E-2</v>
      </c>
      <c r="H69" s="48">
        <f>+'CUMUL RESULTAT'!G37</f>
        <v>9.449074074074075E-2</v>
      </c>
      <c r="I69" s="48">
        <f t="shared" si="9"/>
        <v>0.16910879629629627</v>
      </c>
      <c r="J69" s="48">
        <f t="shared" si="10"/>
        <v>0.24615740740740738</v>
      </c>
      <c r="K69" s="48">
        <f t="shared" si="11"/>
        <v>0.34064814814814814</v>
      </c>
    </row>
    <row r="70" spans="1:11" hidden="1">
      <c r="A70" s="44">
        <v>69</v>
      </c>
      <c r="B70" s="39" t="str">
        <f>+'CUMUL RESULTAT'!A70</f>
        <v>FEVE 79</v>
      </c>
      <c r="C70" s="39" t="str">
        <f>+'CUMUL RESULTAT'!B70</f>
        <v>FEMININ</v>
      </c>
      <c r="D70" s="39">
        <f>+'CUMUL RESULTAT'!C70</f>
        <v>69</v>
      </c>
      <c r="E70" s="40">
        <f>+'CUMUL RESULTAT'!D70</f>
        <v>0.11914351851851852</v>
      </c>
      <c r="F70" s="40">
        <f>+'CUMUL RESULTAT'!E70</f>
        <v>7.9050925925925927E-2</v>
      </c>
      <c r="G70" s="40">
        <f>+'CUMUL RESULTAT'!F70</f>
        <v>7.9328703703703707E-2</v>
      </c>
      <c r="H70" s="40">
        <f>+'CUMUL RESULTAT'!G70</f>
        <v>8.4560185185185197E-2</v>
      </c>
      <c r="I70" s="40">
        <f t="shared" si="9"/>
        <v>0.19819444444444445</v>
      </c>
      <c r="J70" s="40">
        <f t="shared" si="10"/>
        <v>0.27752314814814816</v>
      </c>
      <c r="K70" s="40">
        <f t="shared" si="11"/>
        <v>0.36208333333333337</v>
      </c>
    </row>
    <row r="71" spans="1:11">
      <c r="A71" s="46">
        <v>45</v>
      </c>
      <c r="B71" s="47" t="str">
        <f>+'CUMUL RESULTAT'!A47</f>
        <v>COURIR A COULOMBIERS 3</v>
      </c>
      <c r="C71" s="47" t="str">
        <f>+'CUMUL RESULTAT'!B47</f>
        <v>MASCULIN</v>
      </c>
      <c r="D71" s="47">
        <f>+'CUMUL RESULTAT'!C47</f>
        <v>46</v>
      </c>
      <c r="E71" s="48">
        <f>+'CUMUL RESULTAT'!D47</f>
        <v>8.1793981481481481E-2</v>
      </c>
      <c r="F71" s="48">
        <f>+'CUMUL RESULTAT'!E47</f>
        <v>8.4571759259259263E-2</v>
      </c>
      <c r="G71" s="48">
        <f>+'CUMUL RESULTAT'!F47</f>
        <v>8.9768518518518525E-2</v>
      </c>
      <c r="H71" s="48">
        <f>+'CUMUL RESULTAT'!G47</f>
        <v>8.7141203703703707E-2</v>
      </c>
      <c r="I71" s="48">
        <f t="shared" si="9"/>
        <v>0.16636574074074073</v>
      </c>
      <c r="J71" s="48">
        <f t="shared" si="10"/>
        <v>0.25613425925925926</v>
      </c>
      <c r="K71" s="48">
        <f t="shared" si="11"/>
        <v>0.34327546296296296</v>
      </c>
    </row>
    <row r="72" spans="1:11" hidden="1">
      <c r="A72" s="44">
        <v>71</v>
      </c>
      <c r="B72" s="39" t="str">
        <f>+'CUMUL RESULTAT'!A72</f>
        <v>LES 12-14 NIORT HDC</v>
      </c>
      <c r="C72" s="39" t="str">
        <f>+'CUMUL RESULTAT'!B72</f>
        <v>MIXTE</v>
      </c>
      <c r="D72" s="39">
        <f>+'CUMUL RESULTAT'!C72</f>
        <v>71</v>
      </c>
      <c r="E72" s="40">
        <f>+'CUMUL RESULTAT'!D72</f>
        <v>8.9618055555555562E-2</v>
      </c>
      <c r="F72" s="40">
        <f>+'CUMUL RESULTAT'!E72</f>
        <v>7.2719907407407414E-2</v>
      </c>
      <c r="G72" s="40">
        <f>+'CUMUL RESULTAT'!F72</f>
        <v>7.6087962962962954E-2</v>
      </c>
      <c r="H72" s="40">
        <f>+'CUMUL RESULTAT'!G72</f>
        <v>0.10869212962962964</v>
      </c>
      <c r="I72" s="40">
        <f t="shared" si="9"/>
        <v>0.16233796296296299</v>
      </c>
      <c r="J72" s="40">
        <f t="shared" si="10"/>
        <v>0.23842592592592593</v>
      </c>
      <c r="K72" s="40">
        <f t="shared" si="11"/>
        <v>0.34711805555555558</v>
      </c>
    </row>
    <row r="73" spans="1:11">
      <c r="A73" s="46">
        <v>46</v>
      </c>
      <c r="B73" s="47" t="str">
        <f>+'CUMUL RESULTAT'!A24</f>
        <v>LES GARS MELLE</v>
      </c>
      <c r="C73" s="47" t="str">
        <f>+'CUMUL RESULTAT'!B24</f>
        <v>MASCULIN</v>
      </c>
      <c r="D73" s="47">
        <f>+'CUMUL RESULTAT'!C24</f>
        <v>23</v>
      </c>
      <c r="E73" s="48">
        <f>+'CUMUL RESULTAT'!D24</f>
        <v>9.7002314814814805E-2</v>
      </c>
      <c r="F73" s="48">
        <f>+'CUMUL RESULTAT'!E24</f>
        <v>7.6388888888888895E-2</v>
      </c>
      <c r="G73" s="48">
        <f>+'CUMUL RESULTAT'!F24</f>
        <v>8.2372685185185188E-2</v>
      </c>
      <c r="H73" s="48">
        <f>+'CUMUL RESULTAT'!G24</f>
        <v>8.7650462962962972E-2</v>
      </c>
      <c r="I73" s="48">
        <f t="shared" si="9"/>
        <v>0.1733912037037037</v>
      </c>
      <c r="J73" s="48">
        <f t="shared" si="10"/>
        <v>0.2557638888888889</v>
      </c>
      <c r="K73" s="48">
        <f t="shared" si="11"/>
        <v>0.34341435185185187</v>
      </c>
    </row>
    <row r="74" spans="1:11" hidden="1">
      <c r="A74" s="44">
        <v>73</v>
      </c>
      <c r="B74" s="39" t="str">
        <f>+'CUMUL RESULTAT'!A74</f>
        <v>LES 12-14 NIORT TIP TOP</v>
      </c>
      <c r="C74" s="39" t="str">
        <f>+'CUMUL RESULTAT'!B74</f>
        <v>MIXTE</v>
      </c>
      <c r="D74" s="39">
        <f>+'CUMUL RESULTAT'!C74</f>
        <v>73</v>
      </c>
      <c r="E74" s="40">
        <f>+'CUMUL RESULTAT'!D74</f>
        <v>9.6400462962962966E-2</v>
      </c>
      <c r="F74" s="40">
        <f>+'CUMUL RESULTAT'!E74</f>
        <v>6.8738425925925925E-2</v>
      </c>
      <c r="G74" s="40">
        <f>+'CUMUL RESULTAT'!F74</f>
        <v>9.331018518518519E-2</v>
      </c>
      <c r="H74" s="40">
        <f>+'CUMUL RESULTAT'!G74</f>
        <v>9.807870370370371E-2</v>
      </c>
      <c r="I74" s="40">
        <f t="shared" si="9"/>
        <v>0.16513888888888889</v>
      </c>
      <c r="J74" s="40">
        <f t="shared" si="10"/>
        <v>0.25844907407407408</v>
      </c>
      <c r="K74" s="40">
        <f t="shared" si="11"/>
        <v>0.35652777777777778</v>
      </c>
    </row>
    <row r="75" spans="1:11">
      <c r="A75" s="29">
        <v>47</v>
      </c>
      <c r="B75" s="49" t="str">
        <f>+'CUMUL RESULTAT'!A38</f>
        <v>CHICKEN RUN 79</v>
      </c>
      <c r="C75" s="49" t="str">
        <f>+'CUMUL RESULTAT'!B38</f>
        <v>MASCULIN</v>
      </c>
      <c r="D75" s="49">
        <f>+'CUMUL RESULTAT'!C38</f>
        <v>37</v>
      </c>
      <c r="E75" s="50">
        <f>+'CUMUL RESULTAT'!D38</f>
        <v>8.9675925925925923E-2</v>
      </c>
      <c r="F75" s="50">
        <f>+'CUMUL RESULTAT'!E38</f>
        <v>7.9733796296296303E-2</v>
      </c>
      <c r="G75" s="50">
        <f>+'CUMUL RESULTAT'!F38</f>
        <v>9.0486111111111114E-2</v>
      </c>
      <c r="H75" s="50">
        <f>+'CUMUL RESULTAT'!G38</f>
        <v>8.4722222222222213E-2</v>
      </c>
      <c r="I75" s="50">
        <f t="shared" si="9"/>
        <v>0.16940972222222223</v>
      </c>
      <c r="J75" s="50">
        <f t="shared" si="10"/>
        <v>0.25989583333333333</v>
      </c>
      <c r="K75" s="50">
        <f t="shared" si="11"/>
        <v>0.34461805555555552</v>
      </c>
    </row>
    <row r="76" spans="1:11">
      <c r="A76" s="32">
        <v>48</v>
      </c>
      <c r="B76" s="33" t="str">
        <f>+'CUMUL RESULTAT'!A41</f>
        <v>LENCLOITRE JC 86 N° 2</v>
      </c>
      <c r="C76" s="33" t="str">
        <f>+'CUMUL RESULTAT'!B41</f>
        <v>MASCULIN</v>
      </c>
      <c r="D76" s="33">
        <f>+'CUMUL RESULTAT'!C41</f>
        <v>40</v>
      </c>
      <c r="E76" s="34">
        <f>+'CUMUL RESULTAT'!D41</f>
        <v>0.10559027777777778</v>
      </c>
      <c r="F76" s="34">
        <f>+'CUMUL RESULTAT'!E41</f>
        <v>8.851851851851851E-2</v>
      </c>
      <c r="G76" s="34">
        <f>+'CUMUL RESULTAT'!F41</f>
        <v>7.5381944444444446E-2</v>
      </c>
      <c r="H76" s="34">
        <f>+'CUMUL RESULTAT'!G41</f>
        <v>8.143518518518518E-2</v>
      </c>
      <c r="I76" s="34">
        <f t="shared" si="9"/>
        <v>0.19410879629629629</v>
      </c>
      <c r="J76" s="34">
        <f t="shared" si="10"/>
        <v>0.26949074074074075</v>
      </c>
      <c r="K76" s="34">
        <f t="shared" si="11"/>
        <v>0.35092592592592592</v>
      </c>
    </row>
    <row r="77" spans="1:11">
      <c r="A77" s="35">
        <v>76</v>
      </c>
      <c r="B77" s="36" t="str">
        <f>+'CUMUL RESULTAT'!A30</f>
        <v>FOULEES RENE CAILLE</v>
      </c>
      <c r="C77" s="36" t="str">
        <f>+'CUMUL RESULTAT'!B30</f>
        <v>MASCULIN</v>
      </c>
      <c r="D77" s="36">
        <f>+'CUMUL RESULTAT'!C30</f>
        <v>29</v>
      </c>
      <c r="E77" s="37">
        <f>+'CUMUL RESULTAT'!D30</f>
        <v>9.5370370370370369E-2</v>
      </c>
      <c r="F77" s="37">
        <f>+'CUMUL RESULTAT'!E30</f>
        <v>8.0300925925925928E-2</v>
      </c>
      <c r="G77" s="37">
        <f>+'CUMUL RESULTAT'!F30</f>
        <v>8.1597222222222224E-2</v>
      </c>
      <c r="H77" s="37">
        <f>+'CUMUL RESULTAT'!G30</f>
        <v>9.4398148148148134E-2</v>
      </c>
      <c r="I77" s="37">
        <f t="shared" si="9"/>
        <v>0.1756712962962963</v>
      </c>
      <c r="J77" s="37">
        <f t="shared" si="10"/>
        <v>0.25726851851851851</v>
      </c>
      <c r="K77" s="37">
        <f t="shared" si="11"/>
        <v>0.35166666666666663</v>
      </c>
    </row>
    <row r="78" spans="1:11" hidden="1">
      <c r="A78" s="44">
        <v>77</v>
      </c>
      <c r="B78" s="39" t="str">
        <f>+'CUMUL RESULTAT'!A78</f>
        <v>TRAIL URBAIN NIORT</v>
      </c>
      <c r="C78" s="39" t="str">
        <f>+'CUMUL RESULTAT'!B78</f>
        <v>MIXTE</v>
      </c>
      <c r="D78" s="39">
        <f>+'CUMUL RESULTAT'!C78</f>
        <v>77</v>
      </c>
      <c r="E78" s="40">
        <f>+'CUMUL RESULTAT'!D78</f>
        <v>8.6354166666666662E-2</v>
      </c>
      <c r="F78" s="40">
        <f>+'CUMUL RESULTAT'!E78</f>
        <v>6.6354166666666659E-2</v>
      </c>
      <c r="G78" s="40">
        <f>+'CUMUL RESULTAT'!F78</f>
        <v>7.9131944444444449E-2</v>
      </c>
      <c r="H78" s="40">
        <f>+'CUMUL RESULTAT'!G78</f>
        <v>7.5740740740740733E-2</v>
      </c>
      <c r="I78" s="40">
        <f t="shared" si="9"/>
        <v>0.15270833333333333</v>
      </c>
      <c r="J78" s="40">
        <f t="shared" si="10"/>
        <v>0.23184027777777777</v>
      </c>
      <c r="K78" s="40">
        <f t="shared" si="11"/>
        <v>0.30758101851851849</v>
      </c>
    </row>
    <row r="79" spans="1:11">
      <c r="A79" s="46">
        <v>78</v>
      </c>
      <c r="B79" s="47" t="str">
        <f>+'CUMUL RESULTAT'!A31</f>
        <v>FMSC</v>
      </c>
      <c r="C79" s="47" t="str">
        <f>+'CUMUL RESULTAT'!B31</f>
        <v>MASCULIN</v>
      </c>
      <c r="D79" s="47">
        <f>+'CUMUL RESULTAT'!C31</f>
        <v>30</v>
      </c>
      <c r="E79" s="48">
        <f>+'CUMUL RESULTAT'!D31</f>
        <v>9.6932870370370364E-2</v>
      </c>
      <c r="F79" s="48">
        <f>+'CUMUL RESULTAT'!E31</f>
        <v>9.7557870370370378E-2</v>
      </c>
      <c r="G79" s="48">
        <f>+'CUMUL RESULTAT'!F31</f>
        <v>7.9074074074074074E-2</v>
      </c>
      <c r="H79" s="48">
        <f>+'CUMUL RESULTAT'!G31</f>
        <v>8.4317129629629631E-2</v>
      </c>
      <c r="I79" s="48">
        <f t="shared" si="9"/>
        <v>0.19449074074074074</v>
      </c>
      <c r="J79" s="48">
        <f t="shared" si="10"/>
        <v>0.27356481481481482</v>
      </c>
      <c r="K79" s="48">
        <f t="shared" si="11"/>
        <v>0.35788194444444443</v>
      </c>
    </row>
    <row r="80" spans="1:11" hidden="1">
      <c r="A80" s="45">
        <v>79</v>
      </c>
      <c r="B80" s="11" t="str">
        <f>+'CUMUL RESULTAT'!A80</f>
        <v>NIORT ENDURANCE M</v>
      </c>
      <c r="C80" s="11" t="str">
        <f>+'CUMUL RESULTAT'!B80</f>
        <v>MIXTE</v>
      </c>
      <c r="D80" s="11">
        <f>+'CUMUL RESULTAT'!C80</f>
        <v>79</v>
      </c>
      <c r="E80" s="12">
        <f>+'CUMUL RESULTAT'!D80</f>
        <v>8.222222222222221E-2</v>
      </c>
      <c r="F80" s="12">
        <f>+'CUMUL RESULTAT'!E80</f>
        <v>5.8935185185185181E-2</v>
      </c>
      <c r="G80" s="12">
        <f>+'CUMUL RESULTAT'!F80</f>
        <v>7.8379629629629632E-2</v>
      </c>
      <c r="H80" s="12">
        <f>+'CUMUL RESULTAT'!G80</f>
        <v>6.6469907407407408E-2</v>
      </c>
      <c r="I80" s="12">
        <f t="shared" ref="I80:I81" si="12">SUM(E80:F80)</f>
        <v>0.1411574074074074</v>
      </c>
      <c r="J80" s="12">
        <f t="shared" ref="J80:J81" si="13">SUM(E80:G80)</f>
        <v>0.21953703703703703</v>
      </c>
      <c r="K80" s="12">
        <f t="shared" ref="K80:K81" si="14">SUM(E80:H80)</f>
        <v>0.28600694444444441</v>
      </c>
    </row>
    <row r="81" spans="1:11" hidden="1">
      <c r="A81" s="15">
        <v>80</v>
      </c>
      <c r="B81" s="3" t="str">
        <f>+'CUMUL RESULTAT'!A81</f>
        <v>LES FILLES DE NIORT</v>
      </c>
      <c r="C81" s="3" t="str">
        <f>+'CUMUL RESULTAT'!B81</f>
        <v>MIXTE</v>
      </c>
      <c r="D81" s="3">
        <f>+'CUMUL RESULTAT'!C81</f>
        <v>80</v>
      </c>
      <c r="E81" s="4">
        <f>+'CUMUL RESULTAT'!D81</f>
        <v>8.9861111111111114E-2</v>
      </c>
      <c r="F81" s="4">
        <f>+'CUMUL RESULTAT'!E81</f>
        <v>7.0613425925925913E-2</v>
      </c>
      <c r="G81" s="4">
        <f>+'CUMUL RESULTAT'!F81</f>
        <v>8.0578703703703694E-2</v>
      </c>
      <c r="H81" s="4">
        <f>+'CUMUL RESULTAT'!G81</f>
        <v>9.3506944444444448E-2</v>
      </c>
      <c r="I81" s="4">
        <f t="shared" si="12"/>
        <v>0.16047453703703701</v>
      </c>
      <c r="J81" s="4">
        <f t="shared" si="13"/>
        <v>0.24105324074074069</v>
      </c>
      <c r="K81" s="4">
        <f t="shared" si="14"/>
        <v>0.33456018518518515</v>
      </c>
    </row>
  </sheetData>
  <autoFilter ref="B1:K81">
    <filterColumn colId="1">
      <filters>
        <filter val="MASCULIN"/>
      </filters>
    </filterColumn>
    <sortState ref="B3:K79">
      <sortCondition ref="K1:K81"/>
    </sortState>
  </autoFilter>
  <pageMargins left="0.23622047244094491" right="0.23622047244094491" top="0.74803149606299213" bottom="0.74803149606299213" header="0.31496062992125984" footer="0.31496062992125984"/>
  <pageSetup paperSize="9" scale="93" fitToHeight="2" orientation="landscape" r:id="rId1"/>
  <headerFooter>
    <oddHeader>&amp;CCLASSEMENT SCRATCH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81"/>
  <sheetViews>
    <sheetView topLeftCell="B1" workbookViewId="0">
      <selection activeCell="K68" sqref="A1:K68"/>
    </sheetView>
  </sheetViews>
  <sheetFormatPr baseColWidth="10" defaultRowHeight="15"/>
  <cols>
    <col min="1" max="1" width="12.42578125" style="17" bestFit="1" customWidth="1"/>
    <col min="2" max="2" width="27.28515625" bestFit="1" customWidth="1"/>
    <col min="9" max="9" width="13" bestFit="1" customWidth="1"/>
    <col min="10" max="10" width="15" bestFit="1" customWidth="1"/>
    <col min="11" max="11" width="17" bestFit="1" customWidth="1"/>
  </cols>
  <sheetData>
    <row r="1" spans="1:11" s="9" customFormat="1" ht="29.25" customHeight="1">
      <c r="A1" s="10" t="s">
        <v>85</v>
      </c>
      <c r="B1" s="10" t="s">
        <v>7</v>
      </c>
      <c r="C1" s="10" t="s">
        <v>8</v>
      </c>
      <c r="D1" s="10" t="s">
        <v>9</v>
      </c>
      <c r="E1" s="10" t="s">
        <v>0</v>
      </c>
      <c r="F1" s="10" t="s">
        <v>1</v>
      </c>
      <c r="G1" s="10" t="s">
        <v>2</v>
      </c>
      <c r="H1" s="10" t="s">
        <v>3</v>
      </c>
      <c r="I1" s="10" t="s">
        <v>82</v>
      </c>
      <c r="J1" s="10" t="s">
        <v>83</v>
      </c>
      <c r="K1" s="10" t="s">
        <v>84</v>
      </c>
    </row>
    <row r="2" spans="1:11" hidden="1">
      <c r="A2" s="14">
        <v>1</v>
      </c>
      <c r="B2" s="11" t="str">
        <f>+'CUMUL RESULTAT'!A2</f>
        <v>LES LINELLOUSINS</v>
      </c>
      <c r="C2" s="11" t="str">
        <f>+'CUMUL RESULTAT'!B2</f>
        <v>MIXTE</v>
      </c>
      <c r="D2" s="11">
        <f>+'CUMUL RESULTAT'!C2</f>
        <v>1</v>
      </c>
      <c r="E2" s="12">
        <f>+'CUMUL RESULTAT'!D2</f>
        <v>0.10400462962962963</v>
      </c>
      <c r="F2" s="12">
        <f>+'CUMUL RESULTAT'!E2</f>
        <v>7.0011574074074087E-2</v>
      </c>
      <c r="G2" s="12">
        <f>+'CUMUL RESULTAT'!F2</f>
        <v>7.587962962962963E-2</v>
      </c>
      <c r="H2" s="12">
        <f>+'CUMUL RESULTAT'!G2</f>
        <v>9.4756944444444449E-2</v>
      </c>
      <c r="I2" s="12">
        <f t="shared" ref="I2:I39" si="0">SUM(E2:F2)</f>
        <v>0.17401620370370371</v>
      </c>
      <c r="J2" s="12">
        <f t="shared" ref="J2:J39" si="1">SUM(E2:G2)</f>
        <v>0.24989583333333334</v>
      </c>
      <c r="K2" s="12">
        <f t="shared" ref="K2:K39" si="2">SUM(E2:H2)</f>
        <v>0.34465277777777781</v>
      </c>
    </row>
    <row r="3" spans="1:11" hidden="1">
      <c r="A3" s="15">
        <v>2</v>
      </c>
      <c r="B3" s="3" t="str">
        <f>+'CUMUL RESULTAT'!A3</f>
        <v>THE FOUR HORSEMEN</v>
      </c>
      <c r="C3" s="3" t="str">
        <f>+'CUMUL RESULTAT'!B3</f>
        <v>MASCULIN</v>
      </c>
      <c r="D3" s="3">
        <f>+'CUMUL RESULTAT'!C3</f>
        <v>2</v>
      </c>
      <c r="E3" s="4">
        <f>+'CUMUL RESULTAT'!D3</f>
        <v>8.7418981481481473E-2</v>
      </c>
      <c r="F3" s="4">
        <f>+'CUMUL RESULTAT'!E3</f>
        <v>7.105324074074075E-2</v>
      </c>
      <c r="G3" s="4">
        <f>+'CUMUL RESULTAT'!F3</f>
        <v>6.2754629629629632E-2</v>
      </c>
      <c r="H3" s="4">
        <f>+'CUMUL RESULTAT'!G3</f>
        <v>7.210648148148148E-2</v>
      </c>
      <c r="I3" s="4">
        <f t="shared" si="0"/>
        <v>0.15847222222222224</v>
      </c>
      <c r="J3" s="4">
        <f t="shared" si="1"/>
        <v>0.22122685185185187</v>
      </c>
      <c r="K3" s="4">
        <f t="shared" si="2"/>
        <v>0.29333333333333333</v>
      </c>
    </row>
    <row r="4" spans="1:11" hidden="1">
      <c r="A4" s="15">
        <v>3</v>
      </c>
      <c r="B4" s="3" t="str">
        <f>+'CUMUL RESULTAT'!A4</f>
        <v>LES FORS'MIDABLES</v>
      </c>
      <c r="C4" s="3" t="str">
        <f>+'CUMUL RESULTAT'!B4</f>
        <v>MIXTE</v>
      </c>
      <c r="D4" s="3">
        <f>+'CUMUL RESULTAT'!C4</f>
        <v>3</v>
      </c>
      <c r="E4" s="4">
        <f>+'CUMUL RESULTAT'!D4</f>
        <v>9.0949074074074085E-2</v>
      </c>
      <c r="F4" s="4">
        <f>+'CUMUL RESULTAT'!E4</f>
        <v>7.6307870370370359E-2</v>
      </c>
      <c r="G4" s="4">
        <f>+'CUMUL RESULTAT'!F4</f>
        <v>9.4513888888888897E-2</v>
      </c>
      <c r="H4" s="4">
        <f>+'CUMUL RESULTAT'!G4</f>
        <v>0.11162037037037037</v>
      </c>
      <c r="I4" s="4">
        <f t="shared" si="0"/>
        <v>0.16725694444444444</v>
      </c>
      <c r="J4" s="4">
        <f t="shared" si="1"/>
        <v>0.26177083333333334</v>
      </c>
      <c r="K4" s="4">
        <f t="shared" si="2"/>
        <v>0.37339120370370371</v>
      </c>
    </row>
    <row r="5" spans="1:11" hidden="1">
      <c r="A5" s="15">
        <v>4</v>
      </c>
      <c r="B5" s="3" t="str">
        <f>+'CUMUL RESULTAT'!A5</f>
        <v>LES SURGERIENS 1</v>
      </c>
      <c r="C5" s="3" t="str">
        <f>+'CUMUL RESULTAT'!B5</f>
        <v>MIXTE</v>
      </c>
      <c r="D5" s="3">
        <f>+'CUMUL RESULTAT'!C5</f>
        <v>4</v>
      </c>
      <c r="E5" s="4">
        <f>+'CUMUL RESULTAT'!D5</f>
        <v>8.9780092592592606E-2</v>
      </c>
      <c r="F5" s="4">
        <f>+'CUMUL RESULTAT'!E5</f>
        <v>7.4305555555555555E-2</v>
      </c>
      <c r="G5" s="4">
        <f>+'CUMUL RESULTAT'!F5</f>
        <v>8.895833333333332E-2</v>
      </c>
      <c r="H5" s="4">
        <f>+'CUMUL RESULTAT'!G5</f>
        <v>9.8900462962962954E-2</v>
      </c>
      <c r="I5" s="4">
        <f t="shared" si="0"/>
        <v>0.16408564814814816</v>
      </c>
      <c r="J5" s="4">
        <f t="shared" si="1"/>
        <v>0.25304398148148149</v>
      </c>
      <c r="K5" s="4">
        <f t="shared" si="2"/>
        <v>0.35194444444444445</v>
      </c>
    </row>
    <row r="6" spans="1:11" hidden="1">
      <c r="A6" s="15">
        <v>5</v>
      </c>
      <c r="B6" s="3" t="str">
        <f>+'CUMUL RESULTAT'!A6</f>
        <v>LES BARBARIANS</v>
      </c>
      <c r="C6" s="3" t="str">
        <f>+'CUMUL RESULTAT'!B6</f>
        <v>MIXTE</v>
      </c>
      <c r="D6" s="3">
        <f>+'CUMUL RESULTAT'!C6</f>
        <v>5</v>
      </c>
      <c r="E6" s="4">
        <f>+'CUMUL RESULTAT'!D6</f>
        <v>0.10207175925925926</v>
      </c>
      <c r="F6" s="4">
        <f>+'CUMUL RESULTAT'!E6</f>
        <v>7.2141203703703707E-2</v>
      </c>
      <c r="G6" s="4">
        <f>+'CUMUL RESULTAT'!F6</f>
        <v>7.2847222222222216E-2</v>
      </c>
      <c r="H6" s="4">
        <f>+'CUMUL RESULTAT'!G6</f>
        <v>7.8703703703703706E-2</v>
      </c>
      <c r="I6" s="4">
        <f t="shared" si="0"/>
        <v>0.17421296296296296</v>
      </c>
      <c r="J6" s="4">
        <f t="shared" si="1"/>
        <v>0.24706018518518519</v>
      </c>
      <c r="K6" s="4">
        <f t="shared" si="2"/>
        <v>0.32576388888888891</v>
      </c>
    </row>
    <row r="7" spans="1:11" hidden="1">
      <c r="A7" s="15">
        <v>6</v>
      </c>
      <c r="B7" s="3" t="str">
        <f>+'CUMUL RESULTAT'!A7</f>
        <v>LEFFE TEAM</v>
      </c>
      <c r="C7" s="3" t="str">
        <f>+'CUMUL RESULTAT'!B7</f>
        <v>MASCULIN</v>
      </c>
      <c r="D7" s="3">
        <f>+'CUMUL RESULTAT'!C7</f>
        <v>6</v>
      </c>
      <c r="E7" s="4">
        <f>+'CUMUL RESULTAT'!D7</f>
        <v>8.8032407407407406E-2</v>
      </c>
      <c r="F7" s="4">
        <f>+'CUMUL RESULTAT'!E7</f>
        <v>7.0729166666666662E-2</v>
      </c>
      <c r="G7" s="4">
        <f>+'CUMUL RESULTAT'!F7</f>
        <v>6.474537037037037E-2</v>
      </c>
      <c r="H7" s="4">
        <f>+'CUMUL RESULTAT'!G7</f>
        <v>7.7743055555555551E-2</v>
      </c>
      <c r="I7" s="4">
        <f t="shared" si="0"/>
        <v>0.15876157407407407</v>
      </c>
      <c r="J7" s="4">
        <f t="shared" si="1"/>
        <v>0.22350694444444444</v>
      </c>
      <c r="K7" s="4">
        <f t="shared" si="2"/>
        <v>0.30125000000000002</v>
      </c>
    </row>
    <row r="8" spans="1:11" hidden="1">
      <c r="A8" s="15">
        <v>7</v>
      </c>
      <c r="B8" s="3" t="str">
        <f>+'CUMUL RESULTAT'!A8</f>
        <v>JOG FORS</v>
      </c>
      <c r="C8" s="3" t="str">
        <f>+'CUMUL RESULTAT'!B8</f>
        <v>MIXTE</v>
      </c>
      <c r="D8" s="3">
        <f>+'CUMUL RESULTAT'!C8</f>
        <v>7</v>
      </c>
      <c r="E8" s="4">
        <f>+'CUMUL RESULTAT'!D8</f>
        <v>0.10371527777777778</v>
      </c>
      <c r="F8" s="4">
        <f>+'CUMUL RESULTAT'!E8</f>
        <v>7.2581018518518517E-2</v>
      </c>
      <c r="G8" s="4">
        <f>+'CUMUL RESULTAT'!F8</f>
        <v>7.8657407407407412E-2</v>
      </c>
      <c r="H8" s="4">
        <f>+'CUMUL RESULTAT'!G8</f>
        <v>7.2210648148148149E-2</v>
      </c>
      <c r="I8" s="4">
        <f t="shared" si="0"/>
        <v>0.17629629629629628</v>
      </c>
      <c r="J8" s="4">
        <f t="shared" si="1"/>
        <v>0.25495370370370368</v>
      </c>
      <c r="K8" s="4">
        <f t="shared" si="2"/>
        <v>0.32716435185185183</v>
      </c>
    </row>
    <row r="9" spans="1:11" hidden="1">
      <c r="A9" s="15">
        <v>8</v>
      </c>
      <c r="B9" s="3" t="str">
        <f>+'CUMUL RESULTAT'!A9</f>
        <v>LES PIEDS LEGERS</v>
      </c>
      <c r="C9" s="3" t="str">
        <f>+'CUMUL RESULTAT'!B9</f>
        <v>MIXTE</v>
      </c>
      <c r="D9" s="3">
        <f>+'CUMUL RESULTAT'!C9</f>
        <v>8</v>
      </c>
      <c r="E9" s="4">
        <f>+'CUMUL RESULTAT'!D9</f>
        <v>0.1121875</v>
      </c>
      <c r="F9" s="4">
        <f>+'CUMUL RESULTAT'!E9</f>
        <v>9.5752314814814818E-2</v>
      </c>
      <c r="G9" s="4">
        <f>+'CUMUL RESULTAT'!F9</f>
        <v>8.7858796296296296E-2</v>
      </c>
      <c r="H9" s="4">
        <f>+'CUMUL RESULTAT'!G9</f>
        <v>9.0648148148148144E-2</v>
      </c>
      <c r="I9" s="4">
        <f t="shared" si="0"/>
        <v>0.20793981481481483</v>
      </c>
      <c r="J9" s="4">
        <f t="shared" si="1"/>
        <v>0.29579861111111111</v>
      </c>
      <c r="K9" s="4">
        <f t="shared" si="2"/>
        <v>0.38644675925925925</v>
      </c>
    </row>
    <row r="10" spans="1:11" hidden="1">
      <c r="A10" s="15">
        <v>9</v>
      </c>
      <c r="B10" s="3" t="str">
        <f>+'CUMUL RESULTAT'!A10</f>
        <v>RUNNING CLUB ST MAIXENT 1</v>
      </c>
      <c r="C10" s="3" t="str">
        <f>+'CUMUL RESULTAT'!B10</f>
        <v>MIXTE</v>
      </c>
      <c r="D10" s="3">
        <f>+'CUMUL RESULTAT'!C10</f>
        <v>9</v>
      </c>
      <c r="E10" s="4">
        <f>+'CUMUL RESULTAT'!D10</f>
        <v>9.7175925925925929E-2</v>
      </c>
      <c r="F10" s="4">
        <f>+'CUMUL RESULTAT'!E10</f>
        <v>6.4791666666666664E-2</v>
      </c>
      <c r="G10" s="4">
        <f>+'CUMUL RESULTAT'!F10</f>
        <v>8.2141203703703702E-2</v>
      </c>
      <c r="H10" s="4">
        <f>+'CUMUL RESULTAT'!G10</f>
        <v>6.2581018518518508E-2</v>
      </c>
      <c r="I10" s="4">
        <f t="shared" si="0"/>
        <v>0.16196759259259258</v>
      </c>
      <c r="J10" s="4">
        <f t="shared" si="1"/>
        <v>0.24410879629629628</v>
      </c>
      <c r="K10" s="4">
        <f t="shared" si="2"/>
        <v>0.30668981481481478</v>
      </c>
    </row>
    <row r="11" spans="1:11" hidden="1">
      <c r="A11" s="15">
        <v>10</v>
      </c>
      <c r="B11" s="3" t="str">
        <f>+'CUMUL RESULTAT'!A11</f>
        <v>RUNNING CLUB ST MAIXENT 2</v>
      </c>
      <c r="C11" s="3" t="str">
        <f>+'CUMUL RESULTAT'!B11</f>
        <v>MIXTE</v>
      </c>
      <c r="D11" s="3">
        <f>+'CUMUL RESULTAT'!C11</f>
        <v>10</v>
      </c>
      <c r="E11" s="4">
        <f>+'CUMUL RESULTAT'!D11</f>
        <v>7.2418981481481473E-2</v>
      </c>
      <c r="F11" s="4">
        <f>+'CUMUL RESULTAT'!E11</f>
        <v>6.4791666666666664E-2</v>
      </c>
      <c r="G11" s="4">
        <f>+'CUMUL RESULTAT'!F11</f>
        <v>6.987268518518519E-2</v>
      </c>
      <c r="H11" s="4">
        <f>+'CUMUL RESULTAT'!G11</f>
        <v>8.3576388888888895E-2</v>
      </c>
      <c r="I11" s="4">
        <f t="shared" si="0"/>
        <v>0.13721064814814815</v>
      </c>
      <c r="J11" s="4">
        <f t="shared" si="1"/>
        <v>0.20708333333333334</v>
      </c>
      <c r="K11" s="4">
        <f t="shared" si="2"/>
        <v>0.29065972222222225</v>
      </c>
    </row>
    <row r="12" spans="1:11" hidden="1">
      <c r="A12" s="15">
        <v>11</v>
      </c>
      <c r="B12" s="3" t="str">
        <f>+'CUMUL RESULTAT'!A12</f>
        <v>RUNNING CLUB ST MAIXENT 3</v>
      </c>
      <c r="C12" s="3" t="str">
        <f>+'CUMUL RESULTAT'!B12</f>
        <v>MIXTE</v>
      </c>
      <c r="D12" s="3">
        <f>+'CUMUL RESULTAT'!C12</f>
        <v>11</v>
      </c>
      <c r="E12" s="4">
        <f>+'CUMUL RESULTAT'!D12</f>
        <v>7.2650462962962958E-2</v>
      </c>
      <c r="F12" s="4">
        <f>+'CUMUL RESULTAT'!E12</f>
        <v>8.0810185185185179E-2</v>
      </c>
      <c r="G12" s="4">
        <f>+'CUMUL RESULTAT'!F12</f>
        <v>6.2754629629629632E-2</v>
      </c>
      <c r="H12" s="4">
        <f>+'CUMUL RESULTAT'!G12</f>
        <v>6.9282407407407418E-2</v>
      </c>
      <c r="I12" s="4">
        <f t="shared" si="0"/>
        <v>0.15346064814814814</v>
      </c>
      <c r="J12" s="4">
        <f t="shared" si="1"/>
        <v>0.21621527777777777</v>
      </c>
      <c r="K12" s="4">
        <f t="shared" si="2"/>
        <v>0.2854976851851852</v>
      </c>
    </row>
    <row r="13" spans="1:11" hidden="1">
      <c r="A13" s="15">
        <v>12</v>
      </c>
      <c r="B13" s="3" t="str">
        <f>+'CUMUL RESULTAT'!A13</f>
        <v>RUNNING CLUB ST MAIXENT 4</v>
      </c>
      <c r="C13" s="3" t="str">
        <f>+'CUMUL RESULTAT'!B13</f>
        <v>MIXTE</v>
      </c>
      <c r="D13" s="3">
        <f>+'CUMUL RESULTAT'!C13</f>
        <v>12</v>
      </c>
      <c r="E13" s="4">
        <f>+'CUMUL RESULTAT'!D13</f>
        <v>8.2407407407407415E-2</v>
      </c>
      <c r="F13" s="4">
        <f>+'CUMUL RESULTAT'!E13</f>
        <v>6.6527777777777783E-2</v>
      </c>
      <c r="G13" s="4">
        <f>+'CUMUL RESULTAT'!F13</f>
        <v>6.987268518518519E-2</v>
      </c>
      <c r="H13" s="4">
        <f>+'CUMUL RESULTAT'!G13</f>
        <v>6.2986111111111118E-2</v>
      </c>
      <c r="I13" s="4">
        <f t="shared" si="0"/>
        <v>0.1489351851851852</v>
      </c>
      <c r="J13" s="4">
        <f t="shared" si="1"/>
        <v>0.21880787037037039</v>
      </c>
      <c r="K13" s="4">
        <f t="shared" si="2"/>
        <v>0.28179398148148149</v>
      </c>
    </row>
    <row r="14" spans="1:11" hidden="1">
      <c r="A14" s="15">
        <v>13</v>
      </c>
      <c r="B14" s="3" t="str">
        <f>+'CUMUL RESULTAT'!A14</f>
        <v>LA FONTAINE</v>
      </c>
      <c r="C14" s="3" t="str">
        <f>+'CUMUL RESULTAT'!B14</f>
        <v>MASCULIN</v>
      </c>
      <c r="D14" s="3">
        <f>+'CUMUL RESULTAT'!C14</f>
        <v>13</v>
      </c>
      <c r="E14" s="4">
        <f>+'CUMUL RESULTAT'!D14</f>
        <v>0.10569444444444444</v>
      </c>
      <c r="F14" s="4">
        <f>+'CUMUL RESULTAT'!E14</f>
        <v>7.1226851851851861E-2</v>
      </c>
      <c r="G14" s="4">
        <f>+'CUMUL RESULTAT'!F14</f>
        <v>6.9085648148148146E-2</v>
      </c>
      <c r="H14" s="4">
        <f>+'CUMUL RESULTAT'!G14</f>
        <v>7.9606481481481486E-2</v>
      </c>
      <c r="I14" s="4">
        <f t="shared" si="0"/>
        <v>0.1769212962962963</v>
      </c>
      <c r="J14" s="4">
        <f t="shared" si="1"/>
        <v>0.24600694444444443</v>
      </c>
      <c r="K14" s="4">
        <f t="shared" si="2"/>
        <v>0.3256134259259259</v>
      </c>
    </row>
    <row r="15" spans="1:11" hidden="1">
      <c r="A15" s="15">
        <v>14</v>
      </c>
      <c r="B15" s="3" t="str">
        <f>+'CUMUL RESULTAT'!A15</f>
        <v>LES 12-14</v>
      </c>
      <c r="C15" s="3" t="str">
        <f>+'CUMUL RESULTAT'!B15</f>
        <v>MASCULIN</v>
      </c>
      <c r="D15" s="3">
        <f>+'CUMUL RESULTAT'!C15</f>
        <v>14</v>
      </c>
      <c r="E15" s="4">
        <f>+'CUMUL RESULTAT'!D15</f>
        <v>8.5555555555555551E-2</v>
      </c>
      <c r="F15" s="4">
        <f>+'CUMUL RESULTAT'!E15</f>
        <v>5.7766203703703702E-2</v>
      </c>
      <c r="G15" s="4">
        <f>+'CUMUL RESULTAT'!F15</f>
        <v>6.5069444444444444E-2</v>
      </c>
      <c r="H15" s="4">
        <f>+'CUMUL RESULTAT'!G15</f>
        <v>6.806712962962963E-2</v>
      </c>
      <c r="I15" s="4">
        <f t="shared" si="0"/>
        <v>0.14332175925925925</v>
      </c>
      <c r="J15" s="4">
        <f t="shared" si="1"/>
        <v>0.20839120370370368</v>
      </c>
      <c r="K15" s="4">
        <f t="shared" si="2"/>
        <v>0.27645833333333331</v>
      </c>
    </row>
    <row r="16" spans="1:11" hidden="1">
      <c r="A16" s="15">
        <v>15</v>
      </c>
      <c r="B16" s="3" t="str">
        <f>+'CUMUL RESULTAT'!A16</f>
        <v>JOG FORS</v>
      </c>
      <c r="C16" s="3" t="str">
        <f>+'CUMUL RESULTAT'!B16</f>
        <v>MASCULIN</v>
      </c>
      <c r="D16" s="3">
        <f>+'CUMUL RESULTAT'!C16</f>
        <v>15</v>
      </c>
      <c r="E16" s="4">
        <f>+'CUMUL RESULTAT'!D16</f>
        <v>7.4016203703703709E-2</v>
      </c>
      <c r="F16" s="4">
        <f>+'CUMUL RESULTAT'!E16</f>
        <v>6.2870370370370368E-2</v>
      </c>
      <c r="G16" s="4">
        <f>+'CUMUL RESULTAT'!F16</f>
        <v>6.7164351851851864E-2</v>
      </c>
      <c r="H16" s="4">
        <f>+'CUMUL RESULTAT'!G16</f>
        <v>7.7164351851851845E-2</v>
      </c>
      <c r="I16" s="4">
        <f t="shared" si="0"/>
        <v>0.13688657407407406</v>
      </c>
      <c r="J16" s="4">
        <f t="shared" si="1"/>
        <v>0.20405092592592594</v>
      </c>
      <c r="K16" s="4">
        <f t="shared" si="2"/>
        <v>0.28121527777777777</v>
      </c>
    </row>
    <row r="17" spans="1:11" hidden="1">
      <c r="A17" s="15">
        <v>16</v>
      </c>
      <c r="B17" s="3" t="str">
        <f>+'CUMUL RESULTAT'!A17</f>
        <v>LES LENTS DE GRANZAY</v>
      </c>
      <c r="C17" s="3" t="str">
        <f>+'CUMUL RESULTAT'!B17</f>
        <v>MASCULIN</v>
      </c>
      <c r="D17" s="3">
        <f>+'CUMUL RESULTAT'!C17</f>
        <v>16</v>
      </c>
      <c r="E17" s="4">
        <f>+'CUMUL RESULTAT'!D17</f>
        <v>8.189814814814815E-2</v>
      </c>
      <c r="F17" s="4">
        <f>+'CUMUL RESULTAT'!E17</f>
        <v>6.9120370370370374E-2</v>
      </c>
      <c r="G17" s="4">
        <f>+'CUMUL RESULTAT'!F17</f>
        <v>7.9293981481481479E-2</v>
      </c>
      <c r="H17" s="4">
        <f>+'CUMUL RESULTAT'!G17</f>
        <v>7.5347222222222218E-2</v>
      </c>
      <c r="I17" s="4">
        <f t="shared" si="0"/>
        <v>0.15101851851851852</v>
      </c>
      <c r="J17" s="4">
        <f t="shared" si="1"/>
        <v>0.2303125</v>
      </c>
      <c r="K17" s="4">
        <f t="shared" si="2"/>
        <v>0.30565972222222221</v>
      </c>
    </row>
    <row r="18" spans="1:11" hidden="1">
      <c r="A18" s="15">
        <v>17</v>
      </c>
      <c r="B18" s="3" t="str">
        <f>+'CUMUL RESULTAT'!A18</f>
        <v>MUTAVIE</v>
      </c>
      <c r="C18" s="3" t="str">
        <f>+'CUMUL RESULTAT'!B18</f>
        <v>MASCULIN</v>
      </c>
      <c r="D18" s="3">
        <f>+'CUMUL RESULTAT'!C18</f>
        <v>17</v>
      </c>
      <c r="E18" s="4">
        <f>+'CUMUL RESULTAT'!D18</f>
        <v>7.542824074074074E-2</v>
      </c>
      <c r="F18" s="4">
        <f>+'CUMUL RESULTAT'!E18</f>
        <v>7.4953703703703703E-2</v>
      </c>
      <c r="G18" s="4">
        <f>+'CUMUL RESULTAT'!F18</f>
        <v>7.6030092592592594E-2</v>
      </c>
      <c r="H18" s="4">
        <f>+'CUMUL RESULTAT'!G18</f>
        <v>7.6678240740740741E-2</v>
      </c>
      <c r="I18" s="4">
        <f t="shared" si="0"/>
        <v>0.15038194444444444</v>
      </c>
      <c r="J18" s="4">
        <f t="shared" si="1"/>
        <v>0.22641203703703705</v>
      </c>
      <c r="K18" s="4">
        <f t="shared" si="2"/>
        <v>0.30309027777777781</v>
      </c>
    </row>
    <row r="19" spans="1:11" hidden="1">
      <c r="A19" s="15">
        <v>18</v>
      </c>
      <c r="B19" s="3" t="str">
        <f>+'CUMUL RESULTAT'!A19</f>
        <v>FRESSI'NATURE 1</v>
      </c>
      <c r="C19" s="3" t="str">
        <f>+'CUMUL RESULTAT'!B19</f>
        <v>MIXTE</v>
      </c>
      <c r="D19" s="3">
        <f>+'CUMUL RESULTAT'!C19</f>
        <v>18</v>
      </c>
      <c r="E19" s="4">
        <f>+'CUMUL RESULTAT'!D19</f>
        <v>8.4074074074074079E-2</v>
      </c>
      <c r="F19" s="4">
        <f>+'CUMUL RESULTAT'!E19</f>
        <v>6.7592592592592593E-2</v>
      </c>
      <c r="G19" s="4">
        <f>+'CUMUL RESULTAT'!F19</f>
        <v>7.9583333333333339E-2</v>
      </c>
      <c r="H19" s="4">
        <f>+'CUMUL RESULTAT'!G19</f>
        <v>7.3854166666666665E-2</v>
      </c>
      <c r="I19" s="4">
        <f t="shared" si="0"/>
        <v>0.15166666666666667</v>
      </c>
      <c r="J19" s="4">
        <f t="shared" si="1"/>
        <v>0.23125000000000001</v>
      </c>
      <c r="K19" s="4">
        <f t="shared" si="2"/>
        <v>0.30510416666666668</v>
      </c>
    </row>
    <row r="20" spans="1:11" hidden="1">
      <c r="A20" s="15">
        <v>19</v>
      </c>
      <c r="B20" s="3" t="str">
        <f>+'CUMUL RESULTAT'!A20</f>
        <v>FRESSI'NATURE 2</v>
      </c>
      <c r="C20" s="3" t="str">
        <f>+'CUMUL RESULTAT'!B20</f>
        <v>MASCULIN</v>
      </c>
      <c r="D20" s="3">
        <f>+'CUMUL RESULTAT'!C20</f>
        <v>19</v>
      </c>
      <c r="E20" s="4">
        <f>+'CUMUL RESULTAT'!D20</f>
        <v>7.6423611111111109E-2</v>
      </c>
      <c r="F20" s="4">
        <f>+'CUMUL RESULTAT'!E20</f>
        <v>7.0150462962962956E-2</v>
      </c>
      <c r="G20" s="4">
        <f>+'CUMUL RESULTAT'!F20</f>
        <v>6.5601851851851856E-2</v>
      </c>
      <c r="H20" s="4">
        <f>+'CUMUL RESULTAT'!G20</f>
        <v>7.7928240740740742E-2</v>
      </c>
      <c r="I20" s="4">
        <f t="shared" si="0"/>
        <v>0.14657407407407408</v>
      </c>
      <c r="J20" s="4">
        <f t="shared" si="1"/>
        <v>0.21217592592592593</v>
      </c>
      <c r="K20" s="4">
        <f t="shared" si="2"/>
        <v>0.29010416666666666</v>
      </c>
    </row>
    <row r="21" spans="1:11" hidden="1">
      <c r="A21" s="15">
        <v>20</v>
      </c>
      <c r="B21" s="3" t="str">
        <f>+'CUMUL RESULTAT'!A21</f>
        <v>FRESSI'NATURE 3</v>
      </c>
      <c r="C21" s="3" t="str">
        <f>+'CUMUL RESULTAT'!B21</f>
        <v>MASCULIN</v>
      </c>
      <c r="D21" s="3">
        <f>+'CUMUL RESULTAT'!C21</f>
        <v>20</v>
      </c>
      <c r="E21" s="4">
        <f>+'CUMUL RESULTAT'!D21</f>
        <v>8.0833333333333326E-2</v>
      </c>
      <c r="F21" s="4">
        <f>+'CUMUL RESULTAT'!E21</f>
        <v>7.0439814814814816E-2</v>
      </c>
      <c r="G21" s="4">
        <f>+'CUMUL RESULTAT'!F21</f>
        <v>7.3356481481481481E-2</v>
      </c>
      <c r="H21" s="4">
        <f>+'CUMUL RESULTAT'!G21</f>
        <v>7.829861111111111E-2</v>
      </c>
      <c r="I21" s="4">
        <f t="shared" si="0"/>
        <v>0.15127314814814813</v>
      </c>
      <c r="J21" s="4">
        <f t="shared" si="1"/>
        <v>0.22462962962962962</v>
      </c>
      <c r="K21" s="4">
        <f t="shared" si="2"/>
        <v>0.30292824074074076</v>
      </c>
    </row>
    <row r="22" spans="1:11" hidden="1">
      <c r="A22" s="15">
        <v>21</v>
      </c>
      <c r="B22" s="3" t="str">
        <f>+'CUMUL RESULTAT'!A22</f>
        <v>TEAM GMG</v>
      </c>
      <c r="C22" s="3" t="str">
        <f>+'CUMUL RESULTAT'!B22</f>
        <v>MASCULIN</v>
      </c>
      <c r="D22" s="3">
        <f>+'CUMUL RESULTAT'!C22</f>
        <v>21</v>
      </c>
      <c r="E22" s="4">
        <f>+'CUMUL RESULTAT'!D22</f>
        <v>7.2488425925925928E-2</v>
      </c>
      <c r="F22" s="4">
        <f>+'CUMUL RESULTAT'!E22</f>
        <v>5.6400462962962965E-2</v>
      </c>
      <c r="G22" s="4">
        <f>+'CUMUL RESULTAT'!F22</f>
        <v>5.454861111111111E-2</v>
      </c>
      <c r="H22" s="4">
        <f>+'CUMUL RESULTAT'!G22</f>
        <v>6.1249999999999999E-2</v>
      </c>
      <c r="I22" s="4">
        <f t="shared" si="0"/>
        <v>0.12888888888888889</v>
      </c>
      <c r="J22" s="4">
        <f t="shared" si="1"/>
        <v>0.1834375</v>
      </c>
      <c r="K22" s="4">
        <f t="shared" si="2"/>
        <v>0.2446875</v>
      </c>
    </row>
    <row r="23" spans="1:11" hidden="1">
      <c r="A23" s="15">
        <v>22</v>
      </c>
      <c r="B23" s="3" t="str">
        <f>+'CUMUL RESULTAT'!A23</f>
        <v>LES DIEUX MOUGONNAIS</v>
      </c>
      <c r="C23" s="3" t="str">
        <f>+'CUMUL RESULTAT'!B23</f>
        <v>MASCULIN</v>
      </c>
      <c r="D23" s="3">
        <f>+'CUMUL RESULTAT'!C23</f>
        <v>22</v>
      </c>
      <c r="E23" s="4">
        <f>+'CUMUL RESULTAT'!D23</f>
        <v>9.4664351851851847E-2</v>
      </c>
      <c r="F23" s="4">
        <f>+'CUMUL RESULTAT'!E23</f>
        <v>7.4768518518518512E-2</v>
      </c>
      <c r="G23" s="4">
        <f>+'CUMUL RESULTAT'!F23</f>
        <v>7.3680555555555555E-2</v>
      </c>
      <c r="H23" s="4">
        <f>+'CUMUL RESULTAT'!G23</f>
        <v>7.5671296296296306E-2</v>
      </c>
      <c r="I23" s="4">
        <f t="shared" si="0"/>
        <v>0.16943287037037036</v>
      </c>
      <c r="J23" s="4">
        <f t="shared" si="1"/>
        <v>0.24311342592592591</v>
      </c>
      <c r="K23" s="4">
        <f t="shared" si="2"/>
        <v>0.31878472222222221</v>
      </c>
    </row>
    <row r="24" spans="1:11" hidden="1">
      <c r="A24" s="15">
        <v>23</v>
      </c>
      <c r="B24" s="3" t="str">
        <f>+'CUMUL RESULTAT'!A24</f>
        <v>LES GARS MELLE</v>
      </c>
      <c r="C24" s="3" t="str">
        <f>+'CUMUL RESULTAT'!B24</f>
        <v>MASCULIN</v>
      </c>
      <c r="D24" s="3">
        <f>+'CUMUL RESULTAT'!C24</f>
        <v>23</v>
      </c>
      <c r="E24" s="4">
        <f>+'CUMUL RESULTAT'!D24</f>
        <v>9.7002314814814805E-2</v>
      </c>
      <c r="F24" s="4">
        <f>+'CUMUL RESULTAT'!E24</f>
        <v>7.6388888888888895E-2</v>
      </c>
      <c r="G24" s="4">
        <f>+'CUMUL RESULTAT'!F24</f>
        <v>8.2372685185185188E-2</v>
      </c>
      <c r="H24" s="4">
        <f>+'CUMUL RESULTAT'!G24</f>
        <v>8.7650462962962972E-2</v>
      </c>
      <c r="I24" s="4">
        <f t="shared" si="0"/>
        <v>0.1733912037037037</v>
      </c>
      <c r="J24" s="4">
        <f t="shared" si="1"/>
        <v>0.2557638888888889</v>
      </c>
      <c r="K24" s="4">
        <f t="shared" si="2"/>
        <v>0.34341435185185187</v>
      </c>
    </row>
    <row r="25" spans="1:11" hidden="1">
      <c r="A25" s="15">
        <v>24</v>
      </c>
      <c r="B25" s="3" t="str">
        <f>+'CUMUL RESULTAT'!A25</f>
        <v>RUNEVER</v>
      </c>
      <c r="C25" s="3" t="str">
        <f>+'CUMUL RESULTAT'!B25</f>
        <v>MASCULIN</v>
      </c>
      <c r="D25" s="3">
        <f>+'CUMUL RESULTAT'!C25</f>
        <v>24</v>
      </c>
      <c r="E25" s="4">
        <f>+'CUMUL RESULTAT'!D25</f>
        <v>8.6944444444444449E-2</v>
      </c>
      <c r="F25" s="4">
        <f>+'CUMUL RESULTAT'!E25</f>
        <v>8.7152777777777787E-2</v>
      </c>
      <c r="G25" s="4">
        <f>+'CUMUL RESULTAT'!F25</f>
        <v>7.0613425925925913E-2</v>
      </c>
      <c r="H25" s="4">
        <f>+'CUMUL RESULTAT'!G25</f>
        <v>7.918981481481481E-2</v>
      </c>
      <c r="I25" s="4">
        <f t="shared" si="0"/>
        <v>0.17409722222222224</v>
      </c>
      <c r="J25" s="4">
        <f t="shared" si="1"/>
        <v>0.24471064814814814</v>
      </c>
      <c r="K25" s="4">
        <f t="shared" si="2"/>
        <v>0.32390046296296293</v>
      </c>
    </row>
    <row r="26" spans="1:11" hidden="1">
      <c r="A26" s="15">
        <v>25</v>
      </c>
      <c r="B26" s="3" t="str">
        <f>+'CUMUL RESULTAT'!A26</f>
        <v>CASC NIORT</v>
      </c>
      <c r="C26" s="3" t="str">
        <f>+'CUMUL RESULTAT'!B26</f>
        <v>MASCULIN</v>
      </c>
      <c r="D26" s="3">
        <f>+'CUMUL RESULTAT'!C26</f>
        <v>25</v>
      </c>
      <c r="E26" s="4">
        <f>+'CUMUL RESULTAT'!D26</f>
        <v>0.10243055555555557</v>
      </c>
      <c r="F26" s="4">
        <f>+'CUMUL RESULTAT'!E26</f>
        <v>8.0497685185185186E-2</v>
      </c>
      <c r="G26" s="4">
        <f>+'CUMUL RESULTAT'!F26</f>
        <v>7.9965277777777774E-2</v>
      </c>
      <c r="H26" s="4">
        <f>+'CUMUL RESULTAT'!G26</f>
        <v>7.4560185185185188E-2</v>
      </c>
      <c r="I26" s="4">
        <f t="shared" si="0"/>
        <v>0.18292824074074077</v>
      </c>
      <c r="J26" s="4">
        <f t="shared" si="1"/>
        <v>0.26289351851851855</v>
      </c>
      <c r="K26" s="4">
        <f t="shared" si="2"/>
        <v>0.33745370370370376</v>
      </c>
    </row>
    <row r="27" spans="1:11" hidden="1">
      <c r="A27" s="15">
        <v>26</v>
      </c>
      <c r="B27" s="3" t="str">
        <f>+'CUMUL RESULTAT'!A27</f>
        <v>CASC LOURD</v>
      </c>
      <c r="C27" s="3" t="str">
        <f>+'CUMUL RESULTAT'!B27</f>
        <v>MASCULIN</v>
      </c>
      <c r="D27" s="3">
        <f>+'CUMUL RESULTAT'!C27</f>
        <v>26</v>
      </c>
      <c r="E27" s="4">
        <f>+'CUMUL RESULTAT'!D27</f>
        <v>0.1024537037037037</v>
      </c>
      <c r="F27" s="4">
        <f>+'CUMUL RESULTAT'!E27</f>
        <v>6.9791666666666669E-2</v>
      </c>
      <c r="G27" s="4">
        <f>+'CUMUL RESULTAT'!F27</f>
        <v>7.1863425925925928E-2</v>
      </c>
      <c r="H27" s="4">
        <f>+'CUMUL RESULTAT'!G27</f>
        <v>7.4548611111111107E-2</v>
      </c>
      <c r="I27" s="4">
        <f t="shared" si="0"/>
        <v>0.17224537037037035</v>
      </c>
      <c r="J27" s="4">
        <f t="shared" si="1"/>
        <v>0.24410879629629628</v>
      </c>
      <c r="K27" s="4">
        <f t="shared" si="2"/>
        <v>0.31865740740740739</v>
      </c>
    </row>
    <row r="28" spans="1:11" hidden="1">
      <c r="A28" s="15">
        <v>27</v>
      </c>
      <c r="B28" s="3" t="str">
        <f>+'CUMUL RESULTAT'!A28</f>
        <v>CHARLY ET LES DROLES DE DAMES</v>
      </c>
      <c r="C28" s="3" t="str">
        <f>+'CUMUL RESULTAT'!B28</f>
        <v>MIXTE</v>
      </c>
      <c r="D28" s="3">
        <f>+'CUMUL RESULTAT'!C28</f>
        <v>27</v>
      </c>
      <c r="E28" s="4">
        <f>+'CUMUL RESULTAT'!D28</f>
        <v>0.10608796296296297</v>
      </c>
      <c r="F28" s="4">
        <f>+'CUMUL RESULTAT'!E28</f>
        <v>9.408564814814814E-2</v>
      </c>
      <c r="G28" s="4">
        <f>+'CUMUL RESULTAT'!F28</f>
        <v>8.398148148148149E-2</v>
      </c>
      <c r="H28" s="4">
        <f>+'CUMUL RESULTAT'!G28</f>
        <v>0.11606481481481483</v>
      </c>
      <c r="I28" s="4">
        <f t="shared" si="0"/>
        <v>0.20017361111111109</v>
      </c>
      <c r="J28" s="4">
        <f t="shared" si="1"/>
        <v>0.28415509259259258</v>
      </c>
      <c r="K28" s="4">
        <f t="shared" si="2"/>
        <v>0.40021990740740743</v>
      </c>
    </row>
    <row r="29" spans="1:11" hidden="1">
      <c r="A29" s="15">
        <v>28</v>
      </c>
      <c r="B29" s="3" t="str">
        <f>+'CUMUL RESULTAT'!A29</f>
        <v>LA L'EGRAY'S CLUB</v>
      </c>
      <c r="C29" s="3" t="str">
        <f>+'CUMUL RESULTAT'!B29</f>
        <v>MASCULIN</v>
      </c>
      <c r="D29" s="3">
        <f>+'CUMUL RESULTAT'!C29</f>
        <v>28</v>
      </c>
      <c r="E29" s="4">
        <f>+'CUMUL RESULTAT'!D29</f>
        <v>0.11062499999999999</v>
      </c>
      <c r="F29" s="4">
        <f>+'CUMUL RESULTAT'!E29</f>
        <v>7.4722222222222232E-2</v>
      </c>
      <c r="G29" s="4">
        <f>+'CUMUL RESULTAT'!F29</f>
        <v>8.0868055555555554E-2</v>
      </c>
      <c r="H29" s="4">
        <f>+'CUMUL RESULTAT'!G29</f>
        <v>7.3217592592592584E-2</v>
      </c>
      <c r="I29" s="4">
        <f t="shared" si="0"/>
        <v>0.18534722222222222</v>
      </c>
      <c r="J29" s="4">
        <f t="shared" si="1"/>
        <v>0.26621527777777776</v>
      </c>
      <c r="K29" s="4">
        <f t="shared" si="2"/>
        <v>0.33943287037037034</v>
      </c>
    </row>
    <row r="30" spans="1:11" hidden="1">
      <c r="A30" s="15">
        <v>29</v>
      </c>
      <c r="B30" s="3" t="str">
        <f>+'CUMUL RESULTAT'!A30</f>
        <v>FOULEES RENE CAILLE</v>
      </c>
      <c r="C30" s="3" t="str">
        <f>+'CUMUL RESULTAT'!B30</f>
        <v>MASCULIN</v>
      </c>
      <c r="D30" s="3">
        <f>+'CUMUL RESULTAT'!C30</f>
        <v>29</v>
      </c>
      <c r="E30" s="4">
        <f>+'CUMUL RESULTAT'!D30</f>
        <v>9.5370370370370369E-2</v>
      </c>
      <c r="F30" s="4">
        <f>+'CUMUL RESULTAT'!E30</f>
        <v>8.0300925925925928E-2</v>
      </c>
      <c r="G30" s="4">
        <f>+'CUMUL RESULTAT'!F30</f>
        <v>8.1597222222222224E-2</v>
      </c>
      <c r="H30" s="4">
        <f>+'CUMUL RESULTAT'!G30</f>
        <v>9.4398148148148134E-2</v>
      </c>
      <c r="I30" s="4">
        <f t="shared" si="0"/>
        <v>0.1756712962962963</v>
      </c>
      <c r="J30" s="4">
        <f t="shared" si="1"/>
        <v>0.25726851851851851</v>
      </c>
      <c r="K30" s="4">
        <f t="shared" si="2"/>
        <v>0.35166666666666663</v>
      </c>
    </row>
    <row r="31" spans="1:11" hidden="1">
      <c r="A31" s="15">
        <v>30</v>
      </c>
      <c r="B31" s="3" t="str">
        <f>+'CUMUL RESULTAT'!A31</f>
        <v>FMSC</v>
      </c>
      <c r="C31" s="3" t="str">
        <f>+'CUMUL RESULTAT'!B31</f>
        <v>MASCULIN</v>
      </c>
      <c r="D31" s="3">
        <f>+'CUMUL RESULTAT'!C31</f>
        <v>30</v>
      </c>
      <c r="E31" s="4">
        <f>+'CUMUL RESULTAT'!D31</f>
        <v>9.6932870370370364E-2</v>
      </c>
      <c r="F31" s="4">
        <f>+'CUMUL RESULTAT'!E31</f>
        <v>9.7557870370370378E-2</v>
      </c>
      <c r="G31" s="4">
        <f>+'CUMUL RESULTAT'!F31</f>
        <v>7.9074074074074074E-2</v>
      </c>
      <c r="H31" s="4">
        <f>+'CUMUL RESULTAT'!G31</f>
        <v>8.4317129629629631E-2</v>
      </c>
      <c r="I31" s="4">
        <f t="shared" si="0"/>
        <v>0.19449074074074074</v>
      </c>
      <c r="J31" s="4">
        <f t="shared" si="1"/>
        <v>0.27356481481481482</v>
      </c>
      <c r="K31" s="4">
        <f t="shared" si="2"/>
        <v>0.35788194444444443</v>
      </c>
    </row>
    <row r="32" spans="1:11" hidden="1">
      <c r="A32" s="15">
        <v>31</v>
      </c>
      <c r="B32" s="3" t="str">
        <f>+'CUMUL RESULTAT'!A32</f>
        <v>LES RAPIDOTS</v>
      </c>
      <c r="C32" s="3" t="str">
        <f>+'CUMUL RESULTAT'!B32</f>
        <v>MASCULIN</v>
      </c>
      <c r="D32" s="3">
        <f>+'CUMUL RESULTAT'!C32</f>
        <v>31</v>
      </c>
      <c r="E32" s="4">
        <f>+'CUMUL RESULTAT'!D32</f>
        <v>8.0682870370370363E-2</v>
      </c>
      <c r="F32" s="4">
        <f>+'CUMUL RESULTAT'!E32</f>
        <v>7.0462962962962963E-2</v>
      </c>
      <c r="G32" s="4">
        <f>+'CUMUL RESULTAT'!F32</f>
        <v>7.1122685185185178E-2</v>
      </c>
      <c r="H32" s="4">
        <f>+'CUMUL RESULTAT'!G32</f>
        <v>8.2557870370370365E-2</v>
      </c>
      <c r="I32" s="4">
        <f t="shared" si="0"/>
        <v>0.15114583333333331</v>
      </c>
      <c r="J32" s="4">
        <f t="shared" si="1"/>
        <v>0.22226851851851848</v>
      </c>
      <c r="K32" s="4">
        <f t="shared" si="2"/>
        <v>0.30482638888888886</v>
      </c>
    </row>
    <row r="33" spans="1:11" hidden="1">
      <c r="A33" s="15">
        <v>32</v>
      </c>
      <c r="B33" s="3" t="str">
        <f>+'CUMUL RESULTAT'!A33</f>
        <v>LES LOCHES MOUGONNAISES</v>
      </c>
      <c r="C33" s="3" t="str">
        <f>+'CUMUL RESULTAT'!B33</f>
        <v>MASCULIN</v>
      </c>
      <c r="D33" s="3">
        <f>+'CUMUL RESULTAT'!C33</f>
        <v>32</v>
      </c>
      <c r="E33" s="4">
        <f>+'CUMUL RESULTAT'!D33</f>
        <v>9.7557870370370378E-2</v>
      </c>
      <c r="F33" s="4">
        <f>+'CUMUL RESULTAT'!E33</f>
        <v>5.9270833333333335E-2</v>
      </c>
      <c r="G33" s="4">
        <f>+'CUMUL RESULTAT'!F33</f>
        <v>6.6203703703703709E-2</v>
      </c>
      <c r="H33" s="4">
        <f>+'CUMUL RESULTAT'!G33</f>
        <v>7.7407407407407411E-2</v>
      </c>
      <c r="I33" s="4">
        <f t="shared" si="0"/>
        <v>0.15682870370370372</v>
      </c>
      <c r="J33" s="4">
        <f t="shared" si="1"/>
        <v>0.22303240740740743</v>
      </c>
      <c r="K33" s="4">
        <f t="shared" si="2"/>
        <v>0.30043981481481485</v>
      </c>
    </row>
    <row r="34" spans="1:11" hidden="1">
      <c r="A34" s="15">
        <v>33</v>
      </c>
      <c r="B34" s="3" t="str">
        <f>+'CUMUL RESULTAT'!A34</f>
        <v>JEUNES MOUGONNAIS</v>
      </c>
      <c r="C34" s="3" t="str">
        <f>+'CUMUL RESULTAT'!B34</f>
        <v>MIXTE</v>
      </c>
      <c r="D34" s="3">
        <f>+'CUMUL RESULTAT'!C34</f>
        <v>33</v>
      </c>
      <c r="E34" s="4">
        <f>+'CUMUL RESULTAT'!D34</f>
        <v>8.1574074074074077E-2</v>
      </c>
      <c r="F34" s="4">
        <f>+'CUMUL RESULTAT'!E34</f>
        <v>6.7777777777777784E-2</v>
      </c>
      <c r="G34" s="4">
        <f>+'CUMUL RESULTAT'!F34</f>
        <v>6.3414351851851847E-2</v>
      </c>
      <c r="H34" s="4">
        <f>+'CUMUL RESULTAT'!G34</f>
        <v>8.9201388888888886E-2</v>
      </c>
      <c r="I34" s="4">
        <f t="shared" si="0"/>
        <v>0.14935185185185185</v>
      </c>
      <c r="J34" s="4">
        <f t="shared" si="1"/>
        <v>0.21276620370370369</v>
      </c>
      <c r="K34" s="4">
        <f t="shared" si="2"/>
        <v>0.30196759259259259</v>
      </c>
    </row>
    <row r="35" spans="1:11" hidden="1">
      <c r="A35" s="15">
        <v>34</v>
      </c>
      <c r="B35" s="3" t="str">
        <f>+'CUMUL RESULTAT'!A35</f>
        <v>ARP 79</v>
      </c>
      <c r="C35" s="3" t="str">
        <f>+'CUMUL RESULTAT'!B35</f>
        <v>MASCULIN</v>
      </c>
      <c r="D35" s="3">
        <f>+'CUMUL RESULTAT'!C35</f>
        <v>34</v>
      </c>
      <c r="E35" s="4">
        <f>+'CUMUL RESULTAT'!D35</f>
        <v>8.8101851851851862E-2</v>
      </c>
      <c r="F35" s="4">
        <f>+'CUMUL RESULTAT'!E35</f>
        <v>6.9375000000000006E-2</v>
      </c>
      <c r="G35" s="4">
        <f>+'CUMUL RESULTAT'!F35</f>
        <v>7.4664351851851843E-2</v>
      </c>
      <c r="H35" s="4">
        <f>+'CUMUL RESULTAT'!G35</f>
        <v>9.0000000000000011E-2</v>
      </c>
      <c r="I35" s="4">
        <f t="shared" si="0"/>
        <v>0.15747685185185187</v>
      </c>
      <c r="J35" s="4">
        <f t="shared" si="1"/>
        <v>0.23214120370370372</v>
      </c>
      <c r="K35" s="4">
        <f t="shared" si="2"/>
        <v>0.32214120370370375</v>
      </c>
    </row>
    <row r="36" spans="1:11" hidden="1">
      <c r="A36" s="15">
        <v>35</v>
      </c>
      <c r="B36" s="3" t="str">
        <f>+'CUMUL RESULTAT'!A36</f>
        <v>LES 4 COURANTS D'AIR</v>
      </c>
      <c r="C36" s="3" t="str">
        <f>+'CUMUL RESULTAT'!B36</f>
        <v>MASCULIN</v>
      </c>
      <c r="D36" s="3">
        <f>+'CUMUL RESULTAT'!C36</f>
        <v>35</v>
      </c>
      <c r="E36" s="4">
        <f>+'CUMUL RESULTAT'!D36</f>
        <v>8.222222222222221E-2</v>
      </c>
      <c r="F36" s="4">
        <f>+'CUMUL RESULTAT'!E36</f>
        <v>6.4085648148148142E-2</v>
      </c>
      <c r="G36" s="4">
        <f>+'CUMUL RESULTAT'!F36</f>
        <v>6.7974537037037042E-2</v>
      </c>
      <c r="H36" s="4">
        <f>+'CUMUL RESULTAT'!G36</f>
        <v>8.0034722222222229E-2</v>
      </c>
      <c r="I36" s="4">
        <f t="shared" si="0"/>
        <v>0.14630787037037035</v>
      </c>
      <c r="J36" s="4">
        <f t="shared" si="1"/>
        <v>0.21428240740740739</v>
      </c>
      <c r="K36" s="4">
        <f t="shared" si="2"/>
        <v>0.29431712962962964</v>
      </c>
    </row>
    <row r="37" spans="1:11" hidden="1">
      <c r="A37" s="15">
        <v>36</v>
      </c>
      <c r="B37" s="3" t="str">
        <f>+'CUMUL RESULTAT'!A37</f>
        <v>SPIRIDON 16</v>
      </c>
      <c r="C37" s="3" t="str">
        <f>+'CUMUL RESULTAT'!B37</f>
        <v>MASCULIN</v>
      </c>
      <c r="D37" s="3">
        <f>+'CUMUL RESULTAT'!C37</f>
        <v>36</v>
      </c>
      <c r="E37" s="4">
        <f>+'CUMUL RESULTAT'!D37</f>
        <v>8.6631944444444442E-2</v>
      </c>
      <c r="F37" s="4">
        <f>+'CUMUL RESULTAT'!E37</f>
        <v>8.2476851851851843E-2</v>
      </c>
      <c r="G37" s="4">
        <f>+'CUMUL RESULTAT'!F37</f>
        <v>7.7048611111111109E-2</v>
      </c>
      <c r="H37" s="4">
        <f>+'CUMUL RESULTAT'!G37</f>
        <v>9.449074074074075E-2</v>
      </c>
      <c r="I37" s="4">
        <f t="shared" si="0"/>
        <v>0.16910879629629627</v>
      </c>
      <c r="J37" s="4">
        <f t="shared" si="1"/>
        <v>0.24615740740740738</v>
      </c>
      <c r="K37" s="4">
        <f t="shared" si="2"/>
        <v>0.34064814814814814</v>
      </c>
    </row>
    <row r="38" spans="1:11" hidden="1">
      <c r="A38" s="15">
        <v>37</v>
      </c>
      <c r="B38" s="3" t="str">
        <f>+'CUMUL RESULTAT'!A38</f>
        <v>CHICKEN RUN 79</v>
      </c>
      <c r="C38" s="3" t="str">
        <f>+'CUMUL RESULTAT'!B38</f>
        <v>MASCULIN</v>
      </c>
      <c r="D38" s="3">
        <f>+'CUMUL RESULTAT'!C38</f>
        <v>37</v>
      </c>
      <c r="E38" s="4">
        <f>+'CUMUL RESULTAT'!D38</f>
        <v>8.9675925925925923E-2</v>
      </c>
      <c r="F38" s="4">
        <f>+'CUMUL RESULTAT'!E38</f>
        <v>7.9733796296296303E-2</v>
      </c>
      <c r="G38" s="4">
        <f>+'CUMUL RESULTAT'!F38</f>
        <v>9.0486111111111114E-2</v>
      </c>
      <c r="H38" s="4">
        <f>+'CUMUL RESULTAT'!G38</f>
        <v>8.4722222222222213E-2</v>
      </c>
      <c r="I38" s="4">
        <f t="shared" si="0"/>
        <v>0.16940972222222223</v>
      </c>
      <c r="J38" s="4">
        <f t="shared" si="1"/>
        <v>0.25989583333333333</v>
      </c>
      <c r="K38" s="4">
        <f t="shared" si="2"/>
        <v>0.34461805555555552</v>
      </c>
    </row>
    <row r="39" spans="1:11" hidden="1">
      <c r="A39" s="15">
        <v>38</v>
      </c>
      <c r="B39" s="3" t="str">
        <f>+'CUMUL RESULTAT'!A39</f>
        <v>STADE NIORTAIS TRIATHLON</v>
      </c>
      <c r="C39" s="3" t="str">
        <f>+'CUMUL RESULTAT'!B39</f>
        <v>MASCULIN</v>
      </c>
      <c r="D39" s="3">
        <f>+'CUMUL RESULTAT'!C39</f>
        <v>38</v>
      </c>
      <c r="E39" s="4">
        <f>+'CUMUL RESULTAT'!D39</f>
        <v>9.6655092592592598E-2</v>
      </c>
      <c r="F39" s="4">
        <f>+'CUMUL RESULTAT'!E39</f>
        <v>7.18287037037037E-2</v>
      </c>
      <c r="G39" s="4">
        <f>+'CUMUL RESULTAT'!F39</f>
        <v>6.2731481481481485E-2</v>
      </c>
      <c r="H39" s="4">
        <f>+'CUMUL RESULTAT'!G39</f>
        <v>7.3229166666666665E-2</v>
      </c>
      <c r="I39" s="4">
        <f t="shared" si="0"/>
        <v>0.16848379629629628</v>
      </c>
      <c r="J39" s="4">
        <f t="shared" si="1"/>
        <v>0.23121527777777778</v>
      </c>
      <c r="K39" s="4">
        <f t="shared" si="2"/>
        <v>0.30444444444444446</v>
      </c>
    </row>
    <row r="40" spans="1:11">
      <c r="A40" s="15">
        <v>1</v>
      </c>
      <c r="B40" s="3" t="str">
        <f>+'CUMUL RESULTAT'!A56</f>
        <v>LES 4'ASTROPHES</v>
      </c>
      <c r="C40" s="3" t="str">
        <f>+'CUMUL RESULTAT'!B56</f>
        <v>FEMININ</v>
      </c>
      <c r="D40" s="3">
        <f>+'CUMUL RESULTAT'!C56</f>
        <v>55</v>
      </c>
      <c r="E40" s="4">
        <f>+'CUMUL RESULTAT'!D56</f>
        <v>9.6192129629629627E-2</v>
      </c>
      <c r="F40" s="4">
        <f>+'CUMUL RESULTAT'!E56</f>
        <v>7.0717592592592596E-2</v>
      </c>
      <c r="G40" s="4">
        <f>+'CUMUL RESULTAT'!F56</f>
        <v>7.6469907407407403E-2</v>
      </c>
      <c r="H40" s="4">
        <f>+'CUMUL RESULTAT'!G56</f>
        <v>7.8425925925925913E-2</v>
      </c>
      <c r="I40" s="4">
        <f t="shared" ref="I40:I68" si="3">SUM(E40:F40)</f>
        <v>0.16690972222222222</v>
      </c>
      <c r="J40" s="4">
        <f t="shared" ref="J40:J68" si="4">SUM(E40:G40)</f>
        <v>0.24337962962962961</v>
      </c>
      <c r="K40" s="4">
        <f t="shared" ref="K40:K68" si="5">SUM(E40:H40)</f>
        <v>0.32180555555555551</v>
      </c>
    </row>
    <row r="41" spans="1:11" hidden="1">
      <c r="A41" s="15">
        <v>40</v>
      </c>
      <c r="B41" s="3" t="str">
        <f>+'CUMUL RESULTAT'!A41</f>
        <v>LENCLOITRE JC 86 N° 2</v>
      </c>
      <c r="C41" s="3" t="str">
        <f>+'CUMUL RESULTAT'!B41</f>
        <v>MASCULIN</v>
      </c>
      <c r="D41" s="3">
        <f>+'CUMUL RESULTAT'!C41</f>
        <v>40</v>
      </c>
      <c r="E41" s="4">
        <f>+'CUMUL RESULTAT'!D41</f>
        <v>0.10559027777777778</v>
      </c>
      <c r="F41" s="4">
        <f>+'CUMUL RESULTAT'!E41</f>
        <v>8.851851851851851E-2</v>
      </c>
      <c r="G41" s="4">
        <f>+'CUMUL RESULTAT'!F41</f>
        <v>7.5381944444444446E-2</v>
      </c>
      <c r="H41" s="4">
        <f>+'CUMUL RESULTAT'!G41</f>
        <v>8.143518518518518E-2</v>
      </c>
      <c r="I41" s="4">
        <f t="shared" si="3"/>
        <v>0.19410879629629629</v>
      </c>
      <c r="J41" s="4">
        <f t="shared" si="4"/>
        <v>0.26949074074074075</v>
      </c>
      <c r="K41" s="4">
        <f t="shared" si="5"/>
        <v>0.35092592592592592</v>
      </c>
    </row>
    <row r="42" spans="1:11" hidden="1">
      <c r="A42" s="15">
        <v>41</v>
      </c>
      <c r="B42" s="3" t="str">
        <f>+'CUMUL RESULTAT'!A42</f>
        <v>LECNLOITRE JC 86 N°  3</v>
      </c>
      <c r="C42" s="3" t="str">
        <f>+'CUMUL RESULTAT'!B42</f>
        <v>MASCULIN</v>
      </c>
      <c r="D42" s="3">
        <f>+'CUMUL RESULTAT'!C42</f>
        <v>41</v>
      </c>
      <c r="E42" s="4">
        <f>+'CUMUL RESULTAT'!D42</f>
        <v>7.8287037037037044E-2</v>
      </c>
      <c r="F42" s="4">
        <f>+'CUMUL RESULTAT'!E42</f>
        <v>6.5347222222222223E-2</v>
      </c>
      <c r="G42" s="4">
        <f>+'CUMUL RESULTAT'!F42</f>
        <v>6.3217592592592589E-2</v>
      </c>
      <c r="H42" s="4">
        <f>+'CUMUL RESULTAT'!G42</f>
        <v>6.7986111111111108E-2</v>
      </c>
      <c r="I42" s="4">
        <f t="shared" si="3"/>
        <v>0.14363425925925927</v>
      </c>
      <c r="J42" s="4">
        <f t="shared" si="4"/>
        <v>0.20685185185185184</v>
      </c>
      <c r="K42" s="4">
        <f t="shared" si="5"/>
        <v>0.27483796296296292</v>
      </c>
    </row>
    <row r="43" spans="1:11" hidden="1">
      <c r="A43" s="15">
        <v>42</v>
      </c>
      <c r="B43" s="3" t="str">
        <f>+'CUMUL RESULTAT'!A43</f>
        <v>K'MOUSS  TEAM</v>
      </c>
      <c r="C43" s="3" t="str">
        <f>+'CUMUL RESULTAT'!B43</f>
        <v>MASCULIN</v>
      </c>
      <c r="D43" s="3">
        <f>+'CUMUL RESULTAT'!C43</f>
        <v>42</v>
      </c>
      <c r="E43" s="4">
        <f>+'CUMUL RESULTAT'!D43</f>
        <v>9.2592592592592601E-2</v>
      </c>
      <c r="F43" s="4">
        <f>+'CUMUL RESULTAT'!E43</f>
        <v>8.2395833333333335E-2</v>
      </c>
      <c r="G43" s="4">
        <f>+'CUMUL RESULTAT'!F43</f>
        <v>8.4513888888888888E-2</v>
      </c>
      <c r="H43" s="4">
        <f>+'CUMUL RESULTAT'!G43</f>
        <v>7.0335648148148147E-2</v>
      </c>
      <c r="I43" s="4">
        <f t="shared" si="3"/>
        <v>0.17498842592592595</v>
      </c>
      <c r="J43" s="4">
        <f t="shared" si="4"/>
        <v>0.25950231481481484</v>
      </c>
      <c r="K43" s="4">
        <f t="shared" si="5"/>
        <v>0.32983796296296297</v>
      </c>
    </row>
    <row r="44" spans="1:11" hidden="1">
      <c r="A44" s="15">
        <v>43</v>
      </c>
      <c r="B44" s="3" t="str">
        <f>+'CUMUL RESULTAT'!A44</f>
        <v>RAIDILLON L'AUTIZE</v>
      </c>
      <c r="C44" s="3" t="str">
        <f>+'CUMUL RESULTAT'!B44</f>
        <v>MASCULIN</v>
      </c>
      <c r="D44" s="3">
        <f>+'CUMUL RESULTAT'!C44</f>
        <v>43</v>
      </c>
      <c r="E44" s="4">
        <f>+'CUMUL RESULTAT'!D44</f>
        <v>8.8043981481481473E-2</v>
      </c>
      <c r="F44" s="4">
        <f>+'CUMUL RESULTAT'!E44</f>
        <v>6.400462962962962E-2</v>
      </c>
      <c r="G44" s="4">
        <f>+'CUMUL RESULTAT'!F44</f>
        <v>7.4108796296296298E-2</v>
      </c>
      <c r="H44" s="4">
        <f>+'CUMUL RESULTAT'!G44</f>
        <v>8.627314814814814E-2</v>
      </c>
      <c r="I44" s="4">
        <f t="shared" si="3"/>
        <v>0.15204861111111109</v>
      </c>
      <c r="J44" s="4">
        <f t="shared" si="4"/>
        <v>0.22615740740740739</v>
      </c>
      <c r="K44" s="4">
        <f t="shared" si="5"/>
        <v>0.31243055555555554</v>
      </c>
    </row>
    <row r="45" spans="1:11">
      <c r="A45" s="15">
        <v>2</v>
      </c>
      <c r="B45" s="3" t="str">
        <f>+'CUMUL RESULTAT'!A40</f>
        <v>LENCLOITRE JC 86 N° 1</v>
      </c>
      <c r="C45" s="3" t="str">
        <f>+'CUMUL RESULTAT'!B40</f>
        <v>FEMININ</v>
      </c>
      <c r="D45" s="3">
        <f>+'CUMUL RESULTAT'!C40</f>
        <v>39</v>
      </c>
      <c r="E45" s="4">
        <f>+'CUMUL RESULTAT'!D40</f>
        <v>0.10458333333333332</v>
      </c>
      <c r="F45" s="4">
        <f>+'CUMUL RESULTAT'!E40</f>
        <v>7.8611111111111118E-2</v>
      </c>
      <c r="G45" s="4">
        <f>+'CUMUL RESULTAT'!F40</f>
        <v>7.1284722222222222E-2</v>
      </c>
      <c r="H45" s="4">
        <f>+'CUMUL RESULTAT'!G40</f>
        <v>7.7881944444444448E-2</v>
      </c>
      <c r="I45" s="4">
        <f t="shared" si="3"/>
        <v>0.18319444444444444</v>
      </c>
      <c r="J45" s="4">
        <f t="shared" si="4"/>
        <v>0.25447916666666665</v>
      </c>
      <c r="K45" s="4">
        <f t="shared" si="5"/>
        <v>0.33236111111111111</v>
      </c>
    </row>
    <row r="46" spans="1:11" hidden="1">
      <c r="A46" s="15">
        <v>45</v>
      </c>
      <c r="B46" s="3" t="str">
        <f>+'CUMUL RESULTAT'!A46</f>
        <v>COURIR A COULOMBIERS 2</v>
      </c>
      <c r="C46" s="3" t="str">
        <f>+'CUMUL RESULTAT'!B46</f>
        <v>MASCULIN</v>
      </c>
      <c r="D46" s="3">
        <f>+'CUMUL RESULTAT'!C46</f>
        <v>45</v>
      </c>
      <c r="E46" s="4">
        <f>+'CUMUL RESULTAT'!D46</f>
        <v>0.10626157407407406</v>
      </c>
      <c r="F46" s="4">
        <f>+'CUMUL RESULTAT'!E46</f>
        <v>8.4548611111111116E-2</v>
      </c>
      <c r="G46" s="4">
        <f>+'CUMUL RESULTAT'!F46</f>
        <v>7.8101851851851853E-2</v>
      </c>
      <c r="H46" s="4">
        <f>+'CUMUL RESULTAT'!G46</f>
        <v>7.1574074074074082E-2</v>
      </c>
      <c r="I46" s="4">
        <f t="shared" si="3"/>
        <v>0.19081018518518517</v>
      </c>
      <c r="J46" s="4">
        <f t="shared" si="4"/>
        <v>0.26891203703703703</v>
      </c>
      <c r="K46" s="4">
        <f t="shared" si="5"/>
        <v>0.3404861111111111</v>
      </c>
    </row>
    <row r="47" spans="1:11" hidden="1">
      <c r="A47" s="15">
        <v>46</v>
      </c>
      <c r="B47" s="3" t="str">
        <f>+'CUMUL RESULTAT'!A47</f>
        <v>COURIR A COULOMBIERS 3</v>
      </c>
      <c r="C47" s="3" t="str">
        <f>+'CUMUL RESULTAT'!B47</f>
        <v>MASCULIN</v>
      </c>
      <c r="D47" s="3">
        <f>+'CUMUL RESULTAT'!C47</f>
        <v>46</v>
      </c>
      <c r="E47" s="4">
        <f>+'CUMUL RESULTAT'!D47</f>
        <v>8.1793981481481481E-2</v>
      </c>
      <c r="F47" s="4">
        <f>+'CUMUL RESULTAT'!E47</f>
        <v>8.4571759259259263E-2</v>
      </c>
      <c r="G47" s="4">
        <f>+'CUMUL RESULTAT'!F47</f>
        <v>8.9768518518518525E-2</v>
      </c>
      <c r="H47" s="4">
        <f>+'CUMUL RESULTAT'!G47</f>
        <v>8.7141203703703707E-2</v>
      </c>
      <c r="I47" s="4">
        <f t="shared" si="3"/>
        <v>0.16636574074074073</v>
      </c>
      <c r="J47" s="4">
        <f t="shared" si="4"/>
        <v>0.25613425925925926</v>
      </c>
      <c r="K47" s="4">
        <f t="shared" si="5"/>
        <v>0.34327546296296296</v>
      </c>
    </row>
    <row r="48" spans="1:11" hidden="1">
      <c r="A48" s="15">
        <v>47</v>
      </c>
      <c r="B48" s="3" t="str">
        <f>+'CUMUL RESULTAT'!A48</f>
        <v>LES 12-14 VETERAN</v>
      </c>
      <c r="C48" s="3" t="str">
        <f>+'CUMUL RESULTAT'!B48</f>
        <v>MASCULIN</v>
      </c>
      <c r="D48" s="3">
        <f>+'CUMUL RESULTAT'!C48</f>
        <v>47</v>
      </c>
      <c r="E48" s="4">
        <f>+'CUMUL RESULTAT'!D48</f>
        <v>8.8055555555555554E-2</v>
      </c>
      <c r="F48" s="4">
        <f>+'CUMUL RESULTAT'!E48</f>
        <v>7.2627314814814811E-2</v>
      </c>
      <c r="G48" s="4">
        <f>+'CUMUL RESULTAT'!F48</f>
        <v>7.1261574074074074E-2</v>
      </c>
      <c r="H48" s="4">
        <f>+'CUMUL RESULTAT'!G48</f>
        <v>6.8981481481481477E-2</v>
      </c>
      <c r="I48" s="4">
        <f t="shared" si="3"/>
        <v>0.16068287037037038</v>
      </c>
      <c r="J48" s="4">
        <f t="shared" si="4"/>
        <v>0.23194444444444445</v>
      </c>
      <c r="K48" s="4">
        <f t="shared" si="5"/>
        <v>0.30092592592592593</v>
      </c>
    </row>
    <row r="49" spans="1:11" hidden="1">
      <c r="A49" s="15">
        <v>48</v>
      </c>
      <c r="B49" s="3" t="str">
        <f>+'CUMUL RESULTAT'!A49</f>
        <v>LES COUREURS DU DIMANCHE</v>
      </c>
      <c r="C49" s="3" t="str">
        <f>+'CUMUL RESULTAT'!B49</f>
        <v>MIXTE</v>
      </c>
      <c r="D49" s="3">
        <f>+'CUMUL RESULTAT'!C49</f>
        <v>48</v>
      </c>
      <c r="E49" s="4">
        <f>+'CUMUL RESULTAT'!D49</f>
        <v>9.2384259259259263E-2</v>
      </c>
      <c r="F49" s="4">
        <f>+'CUMUL RESULTAT'!E49</f>
        <v>8.4374999999999992E-2</v>
      </c>
      <c r="G49" s="4">
        <f>+'CUMUL RESULTAT'!F49</f>
        <v>8.3923611111111115E-2</v>
      </c>
      <c r="H49" s="4">
        <f>+'CUMUL RESULTAT'!G49</f>
        <v>8.0740740740740738E-2</v>
      </c>
      <c r="I49" s="4">
        <f t="shared" si="3"/>
        <v>0.17675925925925925</v>
      </c>
      <c r="J49" s="4">
        <f t="shared" si="4"/>
        <v>0.26068287037037036</v>
      </c>
      <c r="K49" s="4">
        <f t="shared" si="5"/>
        <v>0.34142361111111108</v>
      </c>
    </row>
    <row r="50" spans="1:11">
      <c r="A50" s="15">
        <v>3</v>
      </c>
      <c r="B50" s="3" t="str">
        <f>+'CUMUL RESULTAT'!A61</f>
        <v>LOLO POINT COMME</v>
      </c>
      <c r="C50" s="3" t="str">
        <f>+'CUMUL RESULTAT'!B61</f>
        <v>FEMININ</v>
      </c>
      <c r="D50" s="3">
        <f>+'CUMUL RESULTAT'!C61</f>
        <v>60</v>
      </c>
      <c r="E50" s="4">
        <f>+'CUMUL RESULTAT'!D61</f>
        <v>9.5381944444444436E-2</v>
      </c>
      <c r="F50" s="4">
        <f>+'CUMUL RESULTAT'!E61</f>
        <v>7.6296296296296293E-2</v>
      </c>
      <c r="G50" s="4">
        <f>+'CUMUL RESULTAT'!F61</f>
        <v>7.7199074074074073E-2</v>
      </c>
      <c r="H50" s="4">
        <f>+'CUMUL RESULTAT'!G61</f>
        <v>8.5115740740740742E-2</v>
      </c>
      <c r="I50" s="4">
        <f t="shared" si="3"/>
        <v>0.17167824074074073</v>
      </c>
      <c r="J50" s="4">
        <f t="shared" si="4"/>
        <v>0.24887731481481479</v>
      </c>
      <c r="K50" s="4">
        <f t="shared" si="5"/>
        <v>0.33399305555555553</v>
      </c>
    </row>
    <row r="51" spans="1:11" hidden="1">
      <c r="A51" s="15">
        <v>50</v>
      </c>
      <c r="B51" s="3" t="str">
        <f>+'CUMUL RESULTAT'!A51</f>
        <v>LES GUEPARDS DE GLENIC</v>
      </c>
      <c r="C51" s="3" t="str">
        <f>+'CUMUL RESULTAT'!B51</f>
        <v>MASCULIN</v>
      </c>
      <c r="D51" s="3">
        <f>+'CUMUL RESULTAT'!C51</f>
        <v>50</v>
      </c>
      <c r="E51" s="4">
        <f>+'CUMUL RESULTAT'!D51</f>
        <v>9.4155092592592596E-2</v>
      </c>
      <c r="F51" s="4">
        <f>+'CUMUL RESULTAT'!E51</f>
        <v>7.137731481481481E-2</v>
      </c>
      <c r="G51" s="4">
        <f>+'CUMUL RESULTAT'!F51</f>
        <v>7.1296296296296288E-2</v>
      </c>
      <c r="H51" s="4">
        <f>+'CUMUL RESULTAT'!G51</f>
        <v>7.2060185185185185E-2</v>
      </c>
      <c r="I51" s="4">
        <f t="shared" si="3"/>
        <v>0.16553240740740741</v>
      </c>
      <c r="J51" s="4">
        <f t="shared" si="4"/>
        <v>0.23682870370370368</v>
      </c>
      <c r="K51" s="4">
        <f t="shared" si="5"/>
        <v>0.30888888888888888</v>
      </c>
    </row>
    <row r="52" spans="1:11" hidden="1">
      <c r="A52" s="15">
        <v>51</v>
      </c>
      <c r="B52" s="3" t="str">
        <f>+'CUMUL RESULTAT'!A52</f>
        <v>LES FLECHES DE GLENIC</v>
      </c>
      <c r="C52" s="3" t="str">
        <f>+'CUMUL RESULTAT'!B52</f>
        <v>MIXTE</v>
      </c>
      <c r="D52" s="3">
        <f>+'CUMUL RESULTAT'!C52</f>
        <v>51</v>
      </c>
      <c r="E52" s="4">
        <f>+'CUMUL RESULTAT'!D52</f>
        <v>9.4791666666666663E-2</v>
      </c>
      <c r="F52" s="4">
        <f>+'CUMUL RESULTAT'!E52</f>
        <v>7.3020833333333326E-2</v>
      </c>
      <c r="G52" s="4">
        <f>+'CUMUL RESULTAT'!F52</f>
        <v>8.3738425925925938E-2</v>
      </c>
      <c r="H52" s="4">
        <f>+'CUMUL RESULTAT'!G52</f>
        <v>8.4745370370370374E-2</v>
      </c>
      <c r="I52" s="4">
        <f t="shared" si="3"/>
        <v>0.16781249999999998</v>
      </c>
      <c r="J52" s="4">
        <f t="shared" si="4"/>
        <v>0.25155092592592593</v>
      </c>
      <c r="K52" s="4">
        <f t="shared" si="5"/>
        <v>0.33629629629629632</v>
      </c>
    </row>
    <row r="53" spans="1:11" hidden="1">
      <c r="A53" s="15">
        <v>52</v>
      </c>
      <c r="B53" s="3" t="str">
        <f>+'CUMUL RESULTAT'!A53</f>
        <v>FOOTING CHAURAY</v>
      </c>
      <c r="C53" s="3" t="str">
        <f>+'CUMUL RESULTAT'!B53</f>
        <v>MASCULIN</v>
      </c>
      <c r="D53" s="3">
        <f>+'CUMUL RESULTAT'!C53</f>
        <v>52</v>
      </c>
      <c r="E53" s="4">
        <f>+'CUMUL RESULTAT'!D53</f>
        <v>9.8761574074074085E-2</v>
      </c>
      <c r="F53" s="4">
        <f>+'CUMUL RESULTAT'!E53</f>
        <v>6.9502314814814822E-2</v>
      </c>
      <c r="G53" s="4">
        <f>+'CUMUL RESULTAT'!F53</f>
        <v>7.318287037037037E-2</v>
      </c>
      <c r="H53" s="4">
        <f>+'CUMUL RESULTAT'!G53</f>
        <v>8.5393518518518521E-2</v>
      </c>
      <c r="I53" s="4">
        <f t="shared" si="3"/>
        <v>0.16826388888888891</v>
      </c>
      <c r="J53" s="4">
        <f t="shared" si="4"/>
        <v>0.24144675925925929</v>
      </c>
      <c r="K53" s="4">
        <f t="shared" si="5"/>
        <v>0.3268402777777778</v>
      </c>
    </row>
    <row r="54" spans="1:11" hidden="1">
      <c r="A54" s="15">
        <v>53</v>
      </c>
      <c r="B54" s="3" t="str">
        <f>+'CUMUL RESULTAT'!A54</f>
        <v>POUR LE PLAISIR</v>
      </c>
      <c r="C54" s="3" t="str">
        <f>+'CUMUL RESULTAT'!B54</f>
        <v>MASCULIN</v>
      </c>
      <c r="D54" s="3">
        <f>+'CUMUL RESULTAT'!C54</f>
        <v>53</v>
      </c>
      <c r="E54" s="4">
        <f>+'CUMUL RESULTAT'!D54</f>
        <v>8.5069444444444434E-2</v>
      </c>
      <c r="F54" s="4">
        <f>+'CUMUL RESULTAT'!E54</f>
        <v>6.9745370370370374E-2</v>
      </c>
      <c r="G54" s="4">
        <f>+'CUMUL RESULTAT'!F54</f>
        <v>7.5011574074074064E-2</v>
      </c>
      <c r="H54" s="4">
        <f>+'CUMUL RESULTAT'!G54</f>
        <v>8.9108796296296297E-2</v>
      </c>
      <c r="I54" s="4">
        <f t="shared" si="3"/>
        <v>0.15481481481481479</v>
      </c>
      <c r="J54" s="4">
        <f t="shared" si="4"/>
        <v>0.22982638888888884</v>
      </c>
      <c r="K54" s="4">
        <f t="shared" si="5"/>
        <v>0.31893518518518515</v>
      </c>
    </row>
    <row r="55" spans="1:11" hidden="1">
      <c r="A55" s="15">
        <v>54</v>
      </c>
      <c r="B55" s="3" t="str">
        <f>+'CUMUL RESULTAT'!A55</f>
        <v>LES COPAINS</v>
      </c>
      <c r="C55" s="3" t="str">
        <f>+'CUMUL RESULTAT'!B55</f>
        <v>MIXTE</v>
      </c>
      <c r="D55" s="3">
        <f>+'CUMUL RESULTAT'!C55</f>
        <v>54</v>
      </c>
      <c r="E55" s="4">
        <f>+'CUMUL RESULTAT'!D55</f>
        <v>7.5752314814814814E-2</v>
      </c>
      <c r="F55" s="4">
        <f>+'CUMUL RESULTAT'!E55</f>
        <v>5.2650462962962961E-2</v>
      </c>
      <c r="G55" s="4">
        <f>+'CUMUL RESULTAT'!F55</f>
        <v>6.3009259259259265E-2</v>
      </c>
      <c r="H55" s="4">
        <f>+'CUMUL RESULTAT'!G55</f>
        <v>6.3842592592592604E-2</v>
      </c>
      <c r="I55" s="4">
        <f t="shared" si="3"/>
        <v>0.12840277777777778</v>
      </c>
      <c r="J55" s="4">
        <f t="shared" si="4"/>
        <v>0.19141203703703705</v>
      </c>
      <c r="K55" s="4">
        <f t="shared" si="5"/>
        <v>0.25525462962962964</v>
      </c>
    </row>
    <row r="56" spans="1:11">
      <c r="A56" s="15">
        <v>4</v>
      </c>
      <c r="B56" s="3" t="str">
        <f>+'CUMUL RESULTAT'!A70</f>
        <v>FEVE 79</v>
      </c>
      <c r="C56" s="3" t="str">
        <f>+'CUMUL RESULTAT'!B70</f>
        <v>FEMININ</v>
      </c>
      <c r="D56" s="3">
        <f>+'CUMUL RESULTAT'!C70</f>
        <v>69</v>
      </c>
      <c r="E56" s="4">
        <f>+'CUMUL RESULTAT'!D70</f>
        <v>0.11914351851851852</v>
      </c>
      <c r="F56" s="4">
        <f>+'CUMUL RESULTAT'!E70</f>
        <v>7.9050925925925927E-2</v>
      </c>
      <c r="G56" s="4">
        <f>+'CUMUL RESULTAT'!F70</f>
        <v>7.9328703703703707E-2</v>
      </c>
      <c r="H56" s="4">
        <f>+'CUMUL RESULTAT'!G70</f>
        <v>8.4560185185185197E-2</v>
      </c>
      <c r="I56" s="4">
        <f t="shared" si="3"/>
        <v>0.19819444444444445</v>
      </c>
      <c r="J56" s="4">
        <f t="shared" si="4"/>
        <v>0.27752314814814816</v>
      </c>
      <c r="K56" s="4">
        <f t="shared" si="5"/>
        <v>0.36208333333333337</v>
      </c>
    </row>
    <row r="57" spans="1:11" hidden="1">
      <c r="A57" s="15">
        <v>56</v>
      </c>
      <c r="B57" s="3" t="str">
        <f>+'CUMUL RESULTAT'!A57</f>
        <v>LA NOUVELLE GENERATION</v>
      </c>
      <c r="C57" s="3" t="str">
        <f>+'CUMUL RESULTAT'!B57</f>
        <v>MIXTE</v>
      </c>
      <c r="D57" s="3">
        <f>+'CUMUL RESULTAT'!C57</f>
        <v>56</v>
      </c>
      <c r="E57" s="4">
        <f>+'CUMUL RESULTAT'!D57</f>
        <v>8.1006944444444437E-2</v>
      </c>
      <c r="F57" s="4">
        <f>+'CUMUL RESULTAT'!E57</f>
        <v>7.8958333333333339E-2</v>
      </c>
      <c r="G57" s="4">
        <f>+'CUMUL RESULTAT'!F57</f>
        <v>6.924768518518519E-2</v>
      </c>
      <c r="H57" s="4">
        <f>+'CUMUL RESULTAT'!G57</f>
        <v>7.3020833333333326E-2</v>
      </c>
      <c r="I57" s="4">
        <f t="shared" si="3"/>
        <v>0.15996527777777778</v>
      </c>
      <c r="J57" s="4">
        <f t="shared" si="4"/>
        <v>0.22921296296296295</v>
      </c>
      <c r="K57" s="4">
        <f t="shared" si="5"/>
        <v>0.30223379629629626</v>
      </c>
    </row>
    <row r="58" spans="1:11" hidden="1">
      <c r="A58" s="15">
        <v>57</v>
      </c>
      <c r="B58" s="3" t="str">
        <f>+'CUMUL RESULTAT'!A58</f>
        <v>LES RABATS L'EGUAILLE</v>
      </c>
      <c r="C58" s="3" t="str">
        <f>+'CUMUL RESULTAT'!B58</f>
        <v>MASCULIN</v>
      </c>
      <c r="D58" s="3">
        <f>+'CUMUL RESULTAT'!C58</f>
        <v>57</v>
      </c>
      <c r="E58" s="4">
        <f>+'CUMUL RESULTAT'!D58</f>
        <v>8.4351851851851845E-2</v>
      </c>
      <c r="F58" s="4">
        <f>+'CUMUL RESULTAT'!E58</f>
        <v>7.5787037037037042E-2</v>
      </c>
      <c r="G58" s="4">
        <f>+'CUMUL RESULTAT'!F58</f>
        <v>6.9270833333333337E-2</v>
      </c>
      <c r="H58" s="4">
        <f>+'CUMUL RESULTAT'!G58</f>
        <v>7.7002314814814815E-2</v>
      </c>
      <c r="I58" s="4">
        <f t="shared" si="3"/>
        <v>0.16013888888888889</v>
      </c>
      <c r="J58" s="4">
        <f t="shared" si="4"/>
        <v>0.22940972222222222</v>
      </c>
      <c r="K58" s="4">
        <f t="shared" si="5"/>
        <v>0.30641203703703701</v>
      </c>
    </row>
    <row r="59" spans="1:11" hidden="1">
      <c r="A59" s="15">
        <v>58</v>
      </c>
      <c r="B59" s="3" t="str">
        <f>+'CUMUL RESULTAT'!A59</f>
        <v>LES FIDELES</v>
      </c>
      <c r="C59" s="3" t="str">
        <f>+'CUMUL RESULTAT'!B59</f>
        <v>MASCULIN</v>
      </c>
      <c r="D59" s="3">
        <f>+'CUMUL RESULTAT'!C59</f>
        <v>58</v>
      </c>
      <c r="E59" s="4">
        <f>+'CUMUL RESULTAT'!D59</f>
        <v>9.795138888888888E-2</v>
      </c>
      <c r="F59" s="4">
        <f>+'CUMUL RESULTAT'!E59</f>
        <v>7.2384259259259259E-2</v>
      </c>
      <c r="G59" s="4">
        <f>+'CUMUL RESULTAT'!F59</f>
        <v>7.2418981481481473E-2</v>
      </c>
      <c r="H59" s="4">
        <f>+'CUMUL RESULTAT'!G59</f>
        <v>7.6226851851851851E-2</v>
      </c>
      <c r="I59" s="4">
        <f t="shared" si="3"/>
        <v>0.17033564814814814</v>
      </c>
      <c r="J59" s="4">
        <f t="shared" si="4"/>
        <v>0.24275462962962963</v>
      </c>
      <c r="K59" s="4">
        <f t="shared" si="5"/>
        <v>0.31898148148148148</v>
      </c>
    </row>
    <row r="60" spans="1:11" hidden="1">
      <c r="A60" s="15">
        <v>59</v>
      </c>
      <c r="B60" s="3" t="str">
        <f>+'CUMUL RESULTAT'!A60</f>
        <v>L'AVENIR</v>
      </c>
      <c r="C60" s="3" t="str">
        <f>+'CUMUL RESULTAT'!B60</f>
        <v>MASCULIN</v>
      </c>
      <c r="D60" s="3">
        <f>+'CUMUL RESULTAT'!C60</f>
        <v>59</v>
      </c>
      <c r="E60" s="4">
        <f>+'CUMUL RESULTAT'!D60</f>
        <v>9.0775462962962961E-2</v>
      </c>
      <c r="F60" s="4">
        <f>+'CUMUL RESULTAT'!E60</f>
        <v>6.2175925925925933E-2</v>
      </c>
      <c r="G60" s="4">
        <f>+'CUMUL RESULTAT'!F60</f>
        <v>5.9745370370370372E-2</v>
      </c>
      <c r="H60" s="4">
        <f>+'CUMUL RESULTAT'!G60</f>
        <v>7.9618055555555553E-2</v>
      </c>
      <c r="I60" s="4">
        <f t="shared" si="3"/>
        <v>0.1529513888888889</v>
      </c>
      <c r="J60" s="4">
        <f t="shared" si="4"/>
        <v>0.21269675925925927</v>
      </c>
      <c r="K60" s="4">
        <f t="shared" si="5"/>
        <v>0.29231481481481481</v>
      </c>
    </row>
    <row r="61" spans="1:11">
      <c r="A61" s="15">
        <v>5</v>
      </c>
      <c r="B61" s="3" t="str">
        <f>+'CUMUL RESULTAT'!A68</f>
        <v>LES PAPILLONS DE CHARCOT 2</v>
      </c>
      <c r="C61" s="3" t="str">
        <f>+'CUMUL RESULTAT'!B68</f>
        <v>FEMININ</v>
      </c>
      <c r="D61" s="3">
        <f>+'CUMUL RESULTAT'!C68</f>
        <v>67</v>
      </c>
      <c r="E61" s="4">
        <f>+'CUMUL RESULTAT'!D68</f>
        <v>0.11456018518518518</v>
      </c>
      <c r="F61" s="4">
        <f>+'CUMUL RESULTAT'!E68</f>
        <v>8.0289351851851862E-2</v>
      </c>
      <c r="G61" s="4">
        <f>+'CUMUL RESULTAT'!F68</f>
        <v>7.7627314814814816E-2</v>
      </c>
      <c r="H61" s="4">
        <f>+'CUMUL RESULTAT'!G68</f>
        <v>9.4421296296296295E-2</v>
      </c>
      <c r="I61" s="4">
        <f t="shared" si="3"/>
        <v>0.19484953703703706</v>
      </c>
      <c r="J61" s="4">
        <f t="shared" si="4"/>
        <v>0.27247685185185189</v>
      </c>
      <c r="K61" s="4">
        <f t="shared" si="5"/>
        <v>0.3668981481481482</v>
      </c>
    </row>
    <row r="62" spans="1:11" hidden="1">
      <c r="A62" s="15">
        <v>61</v>
      </c>
      <c r="B62" s="3" t="str">
        <f>+'CUMUL RESULTAT'!A62</f>
        <v>LES TOU-K-C</v>
      </c>
      <c r="C62" s="3" t="str">
        <f>+'CUMUL RESULTAT'!B62</f>
        <v>MASCULIN</v>
      </c>
      <c r="D62" s="3">
        <f>+'CUMUL RESULTAT'!C62</f>
        <v>61</v>
      </c>
      <c r="E62" s="4">
        <f>+'CUMUL RESULTAT'!D62</f>
        <v>9.5648148148148149E-2</v>
      </c>
      <c r="F62" s="4">
        <f>+'CUMUL RESULTAT'!E62</f>
        <v>6.1238425925925925E-2</v>
      </c>
      <c r="G62" s="4">
        <f>+'CUMUL RESULTAT'!F62</f>
        <v>8.9756944444444445E-2</v>
      </c>
      <c r="H62" s="4">
        <f>+'CUMUL RESULTAT'!G62</f>
        <v>7.9421296296296295E-2</v>
      </c>
      <c r="I62" s="4">
        <f t="shared" si="3"/>
        <v>0.15688657407407408</v>
      </c>
      <c r="J62" s="4">
        <f t="shared" si="4"/>
        <v>0.24664351851851851</v>
      </c>
      <c r="K62" s="4">
        <f t="shared" si="5"/>
        <v>0.32606481481481481</v>
      </c>
    </row>
    <row r="63" spans="1:11">
      <c r="A63" s="15">
        <v>6</v>
      </c>
      <c r="B63" s="3" t="str">
        <f>+'CUMUL RESULTAT'!A63</f>
        <v>LES ESCARGOTS MELUSINE</v>
      </c>
      <c r="C63" s="3" t="str">
        <f>+'CUMUL RESULTAT'!B63</f>
        <v>FEMININ</v>
      </c>
      <c r="D63" s="3">
        <f>+'CUMUL RESULTAT'!C63</f>
        <v>62</v>
      </c>
      <c r="E63" s="4">
        <f>+'CUMUL RESULTAT'!D63</f>
        <v>0.11061342592592593</v>
      </c>
      <c r="F63" s="4">
        <f>+'CUMUL RESULTAT'!E63</f>
        <v>7.2384259259259259E-2</v>
      </c>
      <c r="G63" s="4">
        <f>+'CUMUL RESULTAT'!F63</f>
        <v>8.9768518518518525E-2</v>
      </c>
      <c r="H63" s="4">
        <f>+'CUMUL RESULTAT'!G63</f>
        <v>9.6875000000000003E-2</v>
      </c>
      <c r="I63" s="4">
        <f t="shared" si="3"/>
        <v>0.18299768518518519</v>
      </c>
      <c r="J63" s="4">
        <f t="shared" si="4"/>
        <v>0.27276620370370375</v>
      </c>
      <c r="K63" s="4">
        <f t="shared" si="5"/>
        <v>0.36964120370370374</v>
      </c>
    </row>
    <row r="64" spans="1:11" hidden="1">
      <c r="A64" s="15">
        <v>63</v>
      </c>
      <c r="B64" s="3" t="str">
        <f>+'CUMUL RESULTAT'!A64</f>
        <v>LES P'TITS GRIS</v>
      </c>
      <c r="C64" s="3" t="str">
        <f>+'CUMUL RESULTAT'!B64</f>
        <v>MASCULIN</v>
      </c>
      <c r="D64" s="3">
        <f>+'CUMUL RESULTAT'!C64</f>
        <v>63</v>
      </c>
      <c r="E64" s="4">
        <f>+'CUMUL RESULTAT'!D64</f>
        <v>8.5995370370370375E-2</v>
      </c>
      <c r="F64" s="4">
        <f>+'CUMUL RESULTAT'!E64</f>
        <v>5.7349537037037039E-2</v>
      </c>
      <c r="G64" s="4">
        <f>+'CUMUL RESULTAT'!F64</f>
        <v>7.5231481481481483E-2</v>
      </c>
      <c r="H64" s="4">
        <f>+'CUMUL RESULTAT'!G64</f>
        <v>7.7974537037037037E-2</v>
      </c>
      <c r="I64" s="4">
        <f t="shared" si="3"/>
        <v>0.14334490740740741</v>
      </c>
      <c r="J64" s="4">
        <f t="shared" si="4"/>
        <v>0.21857638888888889</v>
      </c>
      <c r="K64" s="4">
        <f t="shared" si="5"/>
        <v>0.29655092592592591</v>
      </c>
    </row>
    <row r="65" spans="1:11" hidden="1">
      <c r="A65" s="15">
        <v>64</v>
      </c>
      <c r="B65" s="3" t="str">
        <f>+'CUMUL RESULTAT'!A65</f>
        <v>LES BANQUIERS EN SHORT</v>
      </c>
      <c r="C65" s="3" t="str">
        <f>+'CUMUL RESULTAT'!B65</f>
        <v>MASCULIN</v>
      </c>
      <c r="D65" s="3">
        <f>+'CUMUL RESULTAT'!C65</f>
        <v>64</v>
      </c>
      <c r="E65" s="4">
        <f>+'CUMUL RESULTAT'!D65</f>
        <v>9.5347222222222208E-2</v>
      </c>
      <c r="F65" s="4">
        <f>+'CUMUL RESULTAT'!E65</f>
        <v>6.4733796296296289E-2</v>
      </c>
      <c r="G65" s="4">
        <f>+'CUMUL RESULTAT'!F65</f>
        <v>7.3217592592592584E-2</v>
      </c>
      <c r="H65" s="4">
        <f>+'CUMUL RESULTAT'!G65</f>
        <v>7.7858796296296287E-2</v>
      </c>
      <c r="I65" s="4">
        <f t="shared" si="3"/>
        <v>0.1600810185185185</v>
      </c>
      <c r="J65" s="4">
        <f t="shared" si="4"/>
        <v>0.23329861111111108</v>
      </c>
      <c r="K65" s="4">
        <f t="shared" si="5"/>
        <v>0.31115740740740738</v>
      </c>
    </row>
    <row r="66" spans="1:11" hidden="1">
      <c r="A66" s="15">
        <v>65</v>
      </c>
      <c r="B66" s="3" t="str">
        <f>+'CUMUL RESULTAT'!A66</f>
        <v>MORNINGTON CHASTINS</v>
      </c>
      <c r="C66" s="3" t="str">
        <f>+'CUMUL RESULTAT'!B66</f>
        <v>MIXTE</v>
      </c>
      <c r="D66" s="3">
        <f>+'CUMUL RESULTAT'!C66</f>
        <v>65</v>
      </c>
      <c r="E66" s="4">
        <f>+'CUMUL RESULTAT'!D66</f>
        <v>8.6064814814814816E-2</v>
      </c>
      <c r="F66" s="4">
        <f>+'CUMUL RESULTAT'!E66</f>
        <v>6.6400462962962967E-2</v>
      </c>
      <c r="G66" s="4">
        <f>+'CUMUL RESULTAT'!F66</f>
        <v>7.6053240740740741E-2</v>
      </c>
      <c r="H66" s="4">
        <f>+'CUMUL RESULTAT'!G66</f>
        <v>7.1979166666666664E-2</v>
      </c>
      <c r="I66" s="4">
        <f t="shared" si="3"/>
        <v>0.1524652777777778</v>
      </c>
      <c r="J66" s="4">
        <f t="shared" si="4"/>
        <v>0.22851851851851854</v>
      </c>
      <c r="K66" s="4">
        <f t="shared" si="5"/>
        <v>0.30049768518518521</v>
      </c>
    </row>
    <row r="67" spans="1:11" hidden="1">
      <c r="A67" s="15">
        <v>66</v>
      </c>
      <c r="B67" s="3" t="str">
        <f>+'CUMUL RESULTAT'!A67</f>
        <v>LES PAPILLONS DE CHARCOT 1</v>
      </c>
      <c r="C67" s="3" t="str">
        <f>+'CUMUL RESULTAT'!B67</f>
        <v>MASCULIN</v>
      </c>
      <c r="D67" s="3">
        <f>+'CUMUL RESULTAT'!C67</f>
        <v>66</v>
      </c>
      <c r="E67" s="4">
        <f>+'CUMUL RESULTAT'!D67</f>
        <v>8.1689814814814812E-2</v>
      </c>
      <c r="F67" s="4">
        <f>+'CUMUL RESULTAT'!E67</f>
        <v>8.2152777777777783E-2</v>
      </c>
      <c r="G67" s="4">
        <f>+'CUMUL RESULTAT'!F67</f>
        <v>7.7615740740740735E-2</v>
      </c>
      <c r="H67" s="4">
        <f>+'CUMUL RESULTAT'!G67</f>
        <v>9.4398148148148134E-2</v>
      </c>
      <c r="I67" s="4">
        <f t="shared" si="3"/>
        <v>0.1638425925925926</v>
      </c>
      <c r="J67" s="4">
        <f t="shared" si="4"/>
        <v>0.24145833333333333</v>
      </c>
      <c r="K67" s="4">
        <f t="shared" si="5"/>
        <v>0.33585648148148145</v>
      </c>
    </row>
    <row r="68" spans="1:11">
      <c r="A68" s="15">
        <v>7</v>
      </c>
      <c r="B68" s="3" t="str">
        <f>+'CUMUL RESULTAT'!A50</f>
        <v>LES FEES DE GLENIC</v>
      </c>
      <c r="C68" s="3" t="str">
        <f>+'CUMUL RESULTAT'!B50</f>
        <v>FEMININ</v>
      </c>
      <c r="D68" s="3">
        <f>+'CUMUL RESULTAT'!C50</f>
        <v>49</v>
      </c>
      <c r="E68" s="4">
        <f>+'CUMUL RESULTAT'!D50</f>
        <v>0.10739583333333334</v>
      </c>
      <c r="F68" s="4">
        <f>+'CUMUL RESULTAT'!E50</f>
        <v>8.4259259259259256E-2</v>
      </c>
      <c r="G68" s="4">
        <f>+'CUMUL RESULTAT'!F50</f>
        <v>9.4293981481481479E-2</v>
      </c>
      <c r="H68" s="4">
        <f>+'CUMUL RESULTAT'!G50</f>
        <v>9.5196759259259259E-2</v>
      </c>
      <c r="I68" s="4">
        <f t="shared" si="3"/>
        <v>0.19165509259259261</v>
      </c>
      <c r="J68" s="4">
        <f t="shared" si="4"/>
        <v>0.28594907407407411</v>
      </c>
      <c r="K68" s="4">
        <f t="shared" si="5"/>
        <v>0.38114583333333335</v>
      </c>
    </row>
    <row r="69" spans="1:11" hidden="1">
      <c r="A69" s="15">
        <v>68</v>
      </c>
      <c r="B69" s="3" t="str">
        <f>+'CUMUL RESULTAT'!A69</f>
        <v>COURIR A NIORT</v>
      </c>
      <c r="C69" s="3" t="str">
        <f>+'CUMUL RESULTAT'!B69</f>
        <v>MASCULIN</v>
      </c>
      <c r="D69" s="3">
        <f>+'CUMUL RESULTAT'!C69</f>
        <v>68</v>
      </c>
      <c r="E69" s="4">
        <f>+'CUMUL RESULTAT'!D69</f>
        <v>8.5277777777777786E-2</v>
      </c>
      <c r="F69" s="4">
        <f>+'CUMUL RESULTAT'!E69</f>
        <v>6.4085648148148142E-2</v>
      </c>
      <c r="G69" s="4">
        <f>+'CUMUL RESULTAT'!F69</f>
        <v>6.8298611111111115E-2</v>
      </c>
      <c r="H69" s="4">
        <f>+'CUMUL RESULTAT'!G69</f>
        <v>6.9537037037037036E-2</v>
      </c>
      <c r="I69" s="4">
        <f t="shared" ref="I69:I70" si="6">SUM(E69:F69)</f>
        <v>0.14936342592592594</v>
      </c>
      <c r="J69" s="4">
        <f t="shared" ref="J69:J70" si="7">SUM(E69:G69)</f>
        <v>0.21766203703703707</v>
      </c>
      <c r="K69" s="4">
        <f t="shared" ref="K69:K70" si="8">SUM(E69:H69)</f>
        <v>0.28719907407407408</v>
      </c>
    </row>
    <row r="70" spans="1:11" hidden="1">
      <c r="A70" s="15">
        <v>8</v>
      </c>
      <c r="B70" s="3" t="str">
        <f>+'CUMUL RESULTAT'!A45</f>
        <v>COURIR A COULOMBIERS 1</v>
      </c>
      <c r="C70" s="3" t="str">
        <f>+'CUMUL RESULTAT'!B45</f>
        <v>MIXTE</v>
      </c>
      <c r="D70" s="3">
        <f>+'CUMUL RESULTAT'!C45</f>
        <v>44</v>
      </c>
      <c r="E70" s="4">
        <f>+'CUMUL RESULTAT'!D45</f>
        <v>0.10756944444444444</v>
      </c>
      <c r="F70" s="4">
        <f>+'CUMUL RESULTAT'!E45</f>
        <v>9.7453703703703709E-2</v>
      </c>
      <c r="G70" s="4">
        <f>+'CUMUL RESULTAT'!F45</f>
        <v>8.0752314814814818E-2</v>
      </c>
      <c r="H70" s="4">
        <f>+'CUMUL RESULTAT'!G45</f>
        <v>9.3622685185185184E-2</v>
      </c>
      <c r="I70" s="4">
        <f t="shared" si="6"/>
        <v>0.20502314814814815</v>
      </c>
      <c r="J70" s="4">
        <f t="shared" si="7"/>
        <v>0.28577546296296297</v>
      </c>
      <c r="K70" s="4">
        <f t="shared" si="8"/>
        <v>0.37939814814814815</v>
      </c>
    </row>
    <row r="71" spans="1:11" hidden="1">
      <c r="A71" s="15">
        <v>70</v>
      </c>
      <c r="B71" s="3" t="str">
        <f>+'CUMUL RESULTAT'!A71</f>
        <v>LES G.D.B</v>
      </c>
      <c r="C71" s="3" t="str">
        <f>+'CUMUL RESULTAT'!B71</f>
        <v>MASCULIN</v>
      </c>
      <c r="D71" s="3">
        <f>+'CUMUL RESULTAT'!C71</f>
        <v>70</v>
      </c>
      <c r="E71" s="4">
        <f>+'CUMUL RESULTAT'!D71</f>
        <v>9.7164351851851849E-2</v>
      </c>
      <c r="F71" s="4">
        <f>+'CUMUL RESULTAT'!E71</f>
        <v>7.6203703703703704E-2</v>
      </c>
      <c r="G71" s="4">
        <f>+'CUMUL RESULTAT'!F71</f>
        <v>7.5439814814814821E-2</v>
      </c>
      <c r="H71" s="4">
        <f>+'CUMUL RESULTAT'!G71</f>
        <v>8.4120370370370359E-2</v>
      </c>
      <c r="I71" s="4">
        <f t="shared" ref="I71:I81" si="9">SUM(E71:F71)</f>
        <v>0.17336805555555557</v>
      </c>
      <c r="J71" s="4">
        <f t="shared" ref="J71:J81" si="10">SUM(E71:G71)</f>
        <v>0.24880787037037039</v>
      </c>
      <c r="K71" s="4">
        <f t="shared" ref="K71:K81" si="11">SUM(E71:H71)</f>
        <v>0.33292824074074073</v>
      </c>
    </row>
    <row r="72" spans="1:11" hidden="1">
      <c r="A72" s="15">
        <v>71</v>
      </c>
      <c r="B72" s="3" t="str">
        <f>+'CUMUL RESULTAT'!A72</f>
        <v>LES 12-14 NIORT HDC</v>
      </c>
      <c r="C72" s="3" t="str">
        <f>+'CUMUL RESULTAT'!B72</f>
        <v>MIXTE</v>
      </c>
      <c r="D72" s="3">
        <f>+'CUMUL RESULTAT'!C72</f>
        <v>71</v>
      </c>
      <c r="E72" s="4">
        <f>+'CUMUL RESULTAT'!D72</f>
        <v>8.9618055555555562E-2</v>
      </c>
      <c r="F72" s="4">
        <f>+'CUMUL RESULTAT'!E72</f>
        <v>7.2719907407407414E-2</v>
      </c>
      <c r="G72" s="4">
        <f>+'CUMUL RESULTAT'!F72</f>
        <v>7.6087962962962954E-2</v>
      </c>
      <c r="H72" s="4">
        <f>+'CUMUL RESULTAT'!G72</f>
        <v>0.10869212962962964</v>
      </c>
      <c r="I72" s="4">
        <f t="shared" si="9"/>
        <v>0.16233796296296299</v>
      </c>
      <c r="J72" s="4">
        <f t="shared" si="10"/>
        <v>0.23842592592592593</v>
      </c>
      <c r="K72" s="4">
        <f t="shared" si="11"/>
        <v>0.34711805555555558</v>
      </c>
    </row>
    <row r="73" spans="1:11" hidden="1">
      <c r="A73" s="15">
        <v>72</v>
      </c>
      <c r="B73" s="3" t="str">
        <f>+'CUMUL RESULTAT'!A73</f>
        <v>VIVONNE LOISIRS</v>
      </c>
      <c r="C73" s="3" t="str">
        <f>+'CUMUL RESULTAT'!B73</f>
        <v>MASCULIN</v>
      </c>
      <c r="D73" s="3">
        <f>+'CUMUL RESULTAT'!C73</f>
        <v>72</v>
      </c>
      <c r="E73" s="4">
        <f>+'CUMUL RESULTAT'!D73</f>
        <v>0.11141203703703705</v>
      </c>
      <c r="F73" s="4">
        <f>+'CUMUL RESULTAT'!E73</f>
        <v>6.6620370370370371E-2</v>
      </c>
      <c r="G73" s="4">
        <f>+'CUMUL RESULTAT'!F73</f>
        <v>8.0625000000000002E-2</v>
      </c>
      <c r="H73" s="4">
        <f>+'CUMUL RESULTAT'!G73</f>
        <v>6.5960648148148157E-2</v>
      </c>
      <c r="I73" s="4">
        <f t="shared" si="9"/>
        <v>0.17803240740740742</v>
      </c>
      <c r="J73" s="4">
        <f t="shared" si="10"/>
        <v>0.25865740740740739</v>
      </c>
      <c r="K73" s="4">
        <f t="shared" si="11"/>
        <v>0.32461805555555556</v>
      </c>
    </row>
    <row r="74" spans="1:11" hidden="1">
      <c r="A74" s="15">
        <v>73</v>
      </c>
      <c r="B74" s="3" t="str">
        <f>+'CUMUL RESULTAT'!A74</f>
        <v>LES 12-14 NIORT TIP TOP</v>
      </c>
      <c r="C74" s="3" t="str">
        <f>+'CUMUL RESULTAT'!B74</f>
        <v>MIXTE</v>
      </c>
      <c r="D74" s="3">
        <f>+'CUMUL RESULTAT'!C74</f>
        <v>73</v>
      </c>
      <c r="E74" s="4">
        <f>+'CUMUL RESULTAT'!D74</f>
        <v>9.6400462962962966E-2</v>
      </c>
      <c r="F74" s="4">
        <f>+'CUMUL RESULTAT'!E74</f>
        <v>6.8738425925925925E-2</v>
      </c>
      <c r="G74" s="4">
        <f>+'CUMUL RESULTAT'!F74</f>
        <v>9.331018518518519E-2</v>
      </c>
      <c r="H74" s="4">
        <f>+'CUMUL RESULTAT'!G74</f>
        <v>9.807870370370371E-2</v>
      </c>
      <c r="I74" s="4">
        <f t="shared" si="9"/>
        <v>0.16513888888888889</v>
      </c>
      <c r="J74" s="4">
        <f t="shared" si="10"/>
        <v>0.25844907407407408</v>
      </c>
      <c r="K74" s="4">
        <f t="shared" si="11"/>
        <v>0.35652777777777778</v>
      </c>
    </row>
    <row r="75" spans="1:11" hidden="1">
      <c r="A75" s="15">
        <v>74</v>
      </c>
      <c r="B75" s="3" t="str">
        <f>+'CUMUL RESULTAT'!A75</f>
        <v>MELLE TEAM POTES SUPER ONE</v>
      </c>
      <c r="C75" s="3" t="str">
        <f>+'CUMUL RESULTAT'!B75</f>
        <v>MASCULIN</v>
      </c>
      <c r="D75" s="3">
        <f>+'CUMUL RESULTAT'!C75</f>
        <v>74</v>
      </c>
      <c r="E75" s="4">
        <f>+'CUMUL RESULTAT'!D75</f>
        <v>7.604166666666666E-2</v>
      </c>
      <c r="F75" s="4">
        <f>+'CUMUL RESULTAT'!E75</f>
        <v>7.481481481481482E-2</v>
      </c>
      <c r="G75" s="4">
        <f>+'CUMUL RESULTAT'!F75</f>
        <v>7.5266203703703696E-2</v>
      </c>
      <c r="H75" s="4">
        <f>+'CUMUL RESULTAT'!G75</f>
        <v>0.10145833333333333</v>
      </c>
      <c r="I75" s="4">
        <f t="shared" si="9"/>
        <v>0.15085648148148148</v>
      </c>
      <c r="J75" s="4">
        <f t="shared" si="10"/>
        <v>0.22612268518518519</v>
      </c>
      <c r="K75" s="4">
        <f t="shared" si="11"/>
        <v>0.32758101851851851</v>
      </c>
    </row>
    <row r="76" spans="1:11" hidden="1">
      <c r="A76" s="15">
        <v>75</v>
      </c>
      <c r="B76" s="3" t="str">
        <f>+'CUMUL RESULTAT'!A76</f>
        <v>MELLE TEAM POTES MAXI TOUX</v>
      </c>
      <c r="C76" s="3" t="str">
        <f>+'CUMUL RESULTAT'!B76</f>
        <v>MASCULIN</v>
      </c>
      <c r="D76" s="3">
        <f>+'CUMUL RESULTAT'!C76</f>
        <v>75</v>
      </c>
      <c r="E76" s="4">
        <f>+'CUMUL RESULTAT'!D76</f>
        <v>8.6053240740740736E-2</v>
      </c>
      <c r="F76" s="4">
        <f>+'CUMUL RESULTAT'!E76</f>
        <v>8.0810185185185179E-2</v>
      </c>
      <c r="G76" s="4">
        <f>+'CUMUL RESULTAT'!F76</f>
        <v>8.143518518518518E-2</v>
      </c>
      <c r="H76" s="4">
        <f>+'CUMUL RESULTAT'!G76</f>
        <v>9.0821759259259269E-2</v>
      </c>
      <c r="I76" s="4">
        <f t="shared" si="9"/>
        <v>0.1668634259259259</v>
      </c>
      <c r="J76" s="4">
        <f t="shared" si="10"/>
        <v>0.24829861111111107</v>
      </c>
      <c r="K76" s="4">
        <f t="shared" si="11"/>
        <v>0.33912037037037035</v>
      </c>
    </row>
    <row r="77" spans="1:11" hidden="1">
      <c r="A77" s="15">
        <v>76</v>
      </c>
      <c r="B77" s="3" t="str">
        <f>+'CUMUL RESULTAT'!A77</f>
        <v>LES COUR'SUR PATTES</v>
      </c>
      <c r="C77" s="3" t="str">
        <f>+'CUMUL RESULTAT'!B77</f>
        <v>MASCULIN</v>
      </c>
      <c r="D77" s="3">
        <f>+'CUMUL RESULTAT'!C77</f>
        <v>76</v>
      </c>
      <c r="E77" s="4">
        <f>+'CUMUL RESULTAT'!D77</f>
        <v>7.9780092592592597E-2</v>
      </c>
      <c r="F77" s="4">
        <f>+'CUMUL RESULTAT'!E77</f>
        <v>6.04050925925926E-2</v>
      </c>
      <c r="G77" s="4">
        <f>+'CUMUL RESULTAT'!F77</f>
        <v>6.1053240740740734E-2</v>
      </c>
      <c r="H77" s="4">
        <f>+'CUMUL RESULTAT'!G77</f>
        <v>7.7905092592592595E-2</v>
      </c>
      <c r="I77" s="4">
        <f t="shared" si="9"/>
        <v>0.14018518518518519</v>
      </c>
      <c r="J77" s="4">
        <f t="shared" si="10"/>
        <v>0.20123842592592592</v>
      </c>
      <c r="K77" s="4">
        <f t="shared" si="11"/>
        <v>0.27914351851851849</v>
      </c>
    </row>
    <row r="78" spans="1:11" hidden="1">
      <c r="A78" s="15">
        <v>77</v>
      </c>
      <c r="B78" s="3" t="str">
        <f>+'CUMUL RESULTAT'!A78</f>
        <v>TRAIL URBAIN NIORT</v>
      </c>
      <c r="C78" s="3" t="str">
        <f>+'CUMUL RESULTAT'!B78</f>
        <v>MIXTE</v>
      </c>
      <c r="D78" s="3">
        <f>+'CUMUL RESULTAT'!C78</f>
        <v>77</v>
      </c>
      <c r="E78" s="4">
        <f>+'CUMUL RESULTAT'!D78</f>
        <v>8.6354166666666662E-2</v>
      </c>
      <c r="F78" s="4">
        <f>+'CUMUL RESULTAT'!E78</f>
        <v>6.6354166666666659E-2</v>
      </c>
      <c r="G78" s="4">
        <f>+'CUMUL RESULTAT'!F78</f>
        <v>7.9131944444444449E-2</v>
      </c>
      <c r="H78" s="4">
        <f>+'CUMUL RESULTAT'!G78</f>
        <v>7.5740740740740733E-2</v>
      </c>
      <c r="I78" s="4">
        <f t="shared" si="9"/>
        <v>0.15270833333333333</v>
      </c>
      <c r="J78" s="4">
        <f t="shared" si="10"/>
        <v>0.23184027777777777</v>
      </c>
      <c r="K78" s="4">
        <f t="shared" si="11"/>
        <v>0.30758101851851849</v>
      </c>
    </row>
    <row r="79" spans="1:11" hidden="1">
      <c r="A79" s="15">
        <v>78</v>
      </c>
      <c r="B79" s="3" t="str">
        <f>+'CUMUL RESULTAT'!A79</f>
        <v>NIORT ENDURANCE 1</v>
      </c>
      <c r="C79" s="3" t="str">
        <f>+'CUMUL RESULTAT'!B79</f>
        <v>MASCULIN</v>
      </c>
      <c r="D79" s="3">
        <f>+'CUMUL RESULTAT'!C79</f>
        <v>78</v>
      </c>
      <c r="E79" s="4">
        <f>+'CUMUL RESULTAT'!D79</f>
        <v>7.7407407407407411E-2</v>
      </c>
      <c r="F79" s="4">
        <f>+'CUMUL RESULTAT'!E79</f>
        <v>5.1574074074074078E-2</v>
      </c>
      <c r="G79" s="4">
        <f>+'CUMUL RESULTAT'!F79</f>
        <v>5.635416666666667E-2</v>
      </c>
      <c r="H79" s="4">
        <f>+'CUMUL RESULTAT'!G79</f>
        <v>6.4849537037037039E-2</v>
      </c>
      <c r="I79" s="4">
        <f t="shared" si="9"/>
        <v>0.12898148148148147</v>
      </c>
      <c r="J79" s="4">
        <f t="shared" si="10"/>
        <v>0.18533564814814815</v>
      </c>
      <c r="K79" s="4">
        <f t="shared" si="11"/>
        <v>0.25018518518518518</v>
      </c>
    </row>
    <row r="80" spans="1:11" hidden="1">
      <c r="A80" s="15">
        <v>79</v>
      </c>
      <c r="B80" s="3" t="str">
        <f>+'CUMUL RESULTAT'!A80</f>
        <v>NIORT ENDURANCE M</v>
      </c>
      <c r="C80" s="3" t="str">
        <f>+'CUMUL RESULTAT'!B80</f>
        <v>MIXTE</v>
      </c>
      <c r="D80" s="3">
        <f>+'CUMUL RESULTAT'!C80</f>
        <v>79</v>
      </c>
      <c r="E80" s="4">
        <f>+'CUMUL RESULTAT'!D80</f>
        <v>8.222222222222221E-2</v>
      </c>
      <c r="F80" s="4">
        <f>+'CUMUL RESULTAT'!E80</f>
        <v>5.8935185185185181E-2</v>
      </c>
      <c r="G80" s="4">
        <f>+'CUMUL RESULTAT'!F80</f>
        <v>7.8379629629629632E-2</v>
      </c>
      <c r="H80" s="4">
        <f>+'CUMUL RESULTAT'!G80</f>
        <v>6.6469907407407408E-2</v>
      </c>
      <c r="I80" s="4">
        <f t="shared" si="9"/>
        <v>0.1411574074074074</v>
      </c>
      <c r="J80" s="4">
        <f t="shared" si="10"/>
        <v>0.21953703703703703</v>
      </c>
      <c r="K80" s="4">
        <f t="shared" si="11"/>
        <v>0.28600694444444441</v>
      </c>
    </row>
    <row r="81" spans="1:11" hidden="1">
      <c r="A81" s="15">
        <v>80</v>
      </c>
      <c r="B81" s="3" t="str">
        <f>+'CUMUL RESULTAT'!A81</f>
        <v>LES FILLES DE NIORT</v>
      </c>
      <c r="C81" s="3" t="str">
        <f>+'CUMUL RESULTAT'!B81</f>
        <v>MIXTE</v>
      </c>
      <c r="D81" s="3">
        <f>+'CUMUL RESULTAT'!C81</f>
        <v>80</v>
      </c>
      <c r="E81" s="4">
        <f>+'CUMUL RESULTAT'!D81</f>
        <v>8.9861111111111114E-2</v>
      </c>
      <c r="F81" s="4">
        <f>+'CUMUL RESULTAT'!E81</f>
        <v>7.0613425925925913E-2</v>
      </c>
      <c r="G81" s="4">
        <f>+'CUMUL RESULTAT'!F81</f>
        <v>8.0578703703703694E-2</v>
      </c>
      <c r="H81" s="4">
        <f>+'CUMUL RESULTAT'!G81</f>
        <v>9.3506944444444448E-2</v>
      </c>
      <c r="I81" s="4">
        <f t="shared" si="9"/>
        <v>0.16047453703703701</v>
      </c>
      <c r="J81" s="4">
        <f t="shared" si="10"/>
        <v>0.24105324074074069</v>
      </c>
      <c r="K81" s="4">
        <f t="shared" si="11"/>
        <v>0.33456018518518515</v>
      </c>
    </row>
  </sheetData>
  <autoFilter ref="B1:K81">
    <filterColumn colId="1">
      <filters>
        <filter val="FEMININ"/>
      </filters>
    </filterColumn>
    <sortState ref="B40:K68">
      <sortCondition ref="K1:K81"/>
    </sortState>
  </autoFilter>
  <pageMargins left="0.23622047244094491" right="0.23622047244094491" top="0.74803149606299213" bottom="0.74803149606299213" header="0.31496062992125984" footer="0.31496062992125984"/>
  <pageSetup paperSize="9" scale="93" fitToHeight="2" orientation="landscape" r:id="rId1"/>
  <headerFooter>
    <oddHeader>&amp;CCLASSEMENT SCRATCH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85"/>
  <sheetViews>
    <sheetView workbookViewId="0">
      <selection sqref="A1:K81"/>
    </sheetView>
  </sheetViews>
  <sheetFormatPr baseColWidth="10" defaultRowHeight="15"/>
  <cols>
    <col min="1" max="1" width="12.42578125" style="17" bestFit="1" customWidth="1"/>
    <col min="2" max="2" width="27.28515625" bestFit="1" customWidth="1"/>
    <col min="9" max="9" width="13" bestFit="1" customWidth="1"/>
    <col min="10" max="10" width="15" bestFit="1" customWidth="1"/>
    <col min="11" max="11" width="17" bestFit="1" customWidth="1"/>
  </cols>
  <sheetData>
    <row r="1" spans="1:11" s="9" customFormat="1" ht="29.25" customHeight="1">
      <c r="A1" s="28" t="s">
        <v>85</v>
      </c>
      <c r="B1" s="28" t="s">
        <v>7</v>
      </c>
      <c r="C1" s="28" t="s">
        <v>8</v>
      </c>
      <c r="D1" s="28" t="s">
        <v>9</v>
      </c>
      <c r="E1" s="28" t="s">
        <v>0</v>
      </c>
      <c r="F1" s="28" t="s">
        <v>1</v>
      </c>
      <c r="G1" s="28" t="s">
        <v>2</v>
      </c>
      <c r="H1" s="28" t="s">
        <v>3</v>
      </c>
      <c r="I1" s="28" t="s">
        <v>82</v>
      </c>
      <c r="J1" s="28" t="s">
        <v>83</v>
      </c>
      <c r="K1" s="28" t="s">
        <v>84</v>
      </c>
    </row>
    <row r="2" spans="1:11">
      <c r="A2" s="29">
        <v>1</v>
      </c>
      <c r="B2" s="30" t="str">
        <f>+'CUMUL RESULTAT'!A55</f>
        <v>LES COPAINS</v>
      </c>
      <c r="C2" s="30" t="str">
        <f>+'CUMUL RESULTAT'!B55</f>
        <v>MIXTE</v>
      </c>
      <c r="D2" s="30">
        <f>+'CUMUL RESULTAT'!C55</f>
        <v>54</v>
      </c>
      <c r="E2" s="31">
        <f>+'CUMUL RESULTAT'!D55</f>
        <v>7.5752314814814814E-2</v>
      </c>
      <c r="F2" s="31">
        <f>+'CUMUL RESULTAT'!E55</f>
        <v>5.2650462962962961E-2</v>
      </c>
      <c r="G2" s="31">
        <f>+'CUMUL RESULTAT'!F55</f>
        <v>6.3009259259259265E-2</v>
      </c>
      <c r="H2" s="31">
        <f>+'CUMUL RESULTAT'!G55</f>
        <v>6.3842592592592604E-2</v>
      </c>
      <c r="I2" s="31">
        <f t="shared" ref="I2:I33" si="0">SUM(E2:F2)</f>
        <v>0.12840277777777778</v>
      </c>
      <c r="J2" s="31">
        <f t="shared" ref="J2:J33" si="1">SUM(E2:G2)</f>
        <v>0.19141203703703705</v>
      </c>
      <c r="K2" s="31">
        <f t="shared" ref="K2:K33" si="2">SUM(E2:H2)</f>
        <v>0.25525462962962964</v>
      </c>
    </row>
    <row r="3" spans="1:11" hidden="1">
      <c r="A3" s="15">
        <v>2</v>
      </c>
      <c r="B3" s="3" t="str">
        <f>+'CUMUL RESULTAT'!A3</f>
        <v>THE FOUR HORSEMEN</v>
      </c>
      <c r="C3" s="3" t="str">
        <f>+'CUMUL RESULTAT'!B3</f>
        <v>MASCULIN</v>
      </c>
      <c r="D3" s="3">
        <f>+'CUMUL RESULTAT'!C3</f>
        <v>2</v>
      </c>
      <c r="E3" s="4">
        <f>+'CUMUL RESULTAT'!D3</f>
        <v>8.7418981481481473E-2</v>
      </c>
      <c r="F3" s="4">
        <f>+'CUMUL RESULTAT'!E3</f>
        <v>7.105324074074075E-2</v>
      </c>
      <c r="G3" s="4">
        <f>+'CUMUL RESULTAT'!F3</f>
        <v>6.2754629629629632E-2</v>
      </c>
      <c r="H3" s="4">
        <f>+'CUMUL RESULTAT'!G3</f>
        <v>7.210648148148148E-2</v>
      </c>
      <c r="I3" s="4">
        <f t="shared" si="0"/>
        <v>0.15847222222222224</v>
      </c>
      <c r="J3" s="4">
        <f t="shared" si="1"/>
        <v>0.22122685185185187</v>
      </c>
      <c r="K3" s="4">
        <f t="shared" si="2"/>
        <v>0.29333333333333333</v>
      </c>
    </row>
    <row r="4" spans="1:11">
      <c r="A4" s="32">
        <v>2</v>
      </c>
      <c r="B4" s="33" t="str">
        <f>+'CUMUL RESULTAT'!A13</f>
        <v>RUNNING CLUB ST MAIXENT 4</v>
      </c>
      <c r="C4" s="33" t="str">
        <f>+'CUMUL RESULTAT'!B13</f>
        <v>MIXTE</v>
      </c>
      <c r="D4" s="33">
        <f>+'CUMUL RESULTAT'!C13</f>
        <v>12</v>
      </c>
      <c r="E4" s="34">
        <f>+'CUMUL RESULTAT'!D13</f>
        <v>8.2407407407407415E-2</v>
      </c>
      <c r="F4" s="34">
        <f>+'CUMUL RESULTAT'!E13</f>
        <v>6.6527777777777783E-2</v>
      </c>
      <c r="G4" s="34">
        <f>+'CUMUL RESULTAT'!F13</f>
        <v>6.987268518518519E-2</v>
      </c>
      <c r="H4" s="34">
        <f>+'CUMUL RESULTAT'!G13</f>
        <v>6.2986111111111118E-2</v>
      </c>
      <c r="I4" s="34">
        <f t="shared" si="0"/>
        <v>0.1489351851851852</v>
      </c>
      <c r="J4" s="34">
        <f t="shared" si="1"/>
        <v>0.21880787037037039</v>
      </c>
      <c r="K4" s="34">
        <f t="shared" si="2"/>
        <v>0.28179398148148149</v>
      </c>
    </row>
    <row r="5" spans="1:11">
      <c r="A5" s="32">
        <v>3</v>
      </c>
      <c r="B5" s="33" t="str">
        <f>+'CUMUL RESULTAT'!A12</f>
        <v>RUNNING CLUB ST MAIXENT 3</v>
      </c>
      <c r="C5" s="33" t="str">
        <f>+'CUMUL RESULTAT'!B12</f>
        <v>MIXTE</v>
      </c>
      <c r="D5" s="33">
        <f>+'CUMUL RESULTAT'!C12</f>
        <v>11</v>
      </c>
      <c r="E5" s="34">
        <f>+'CUMUL RESULTAT'!D12</f>
        <v>7.2650462962962958E-2</v>
      </c>
      <c r="F5" s="34">
        <f>+'CUMUL RESULTAT'!E12</f>
        <v>8.0810185185185179E-2</v>
      </c>
      <c r="G5" s="34">
        <f>+'CUMUL RESULTAT'!F12</f>
        <v>6.2754629629629632E-2</v>
      </c>
      <c r="H5" s="34">
        <f>+'CUMUL RESULTAT'!G12</f>
        <v>6.9282407407407418E-2</v>
      </c>
      <c r="I5" s="34">
        <f t="shared" si="0"/>
        <v>0.15346064814814814</v>
      </c>
      <c r="J5" s="34">
        <f t="shared" si="1"/>
        <v>0.21621527777777777</v>
      </c>
      <c r="K5" s="34">
        <f t="shared" si="2"/>
        <v>0.2854976851851852</v>
      </c>
    </row>
    <row r="6" spans="1:11">
      <c r="A6" s="32">
        <v>4</v>
      </c>
      <c r="B6" s="33" t="str">
        <f>+'CUMUL RESULTAT'!A80</f>
        <v>NIORT ENDURANCE M</v>
      </c>
      <c r="C6" s="33" t="str">
        <f>+'CUMUL RESULTAT'!B80</f>
        <v>MIXTE</v>
      </c>
      <c r="D6" s="33">
        <f>+'CUMUL RESULTAT'!C80</f>
        <v>79</v>
      </c>
      <c r="E6" s="34">
        <f>+'CUMUL RESULTAT'!D80</f>
        <v>8.222222222222221E-2</v>
      </c>
      <c r="F6" s="34">
        <f>+'CUMUL RESULTAT'!E80</f>
        <v>5.8935185185185181E-2</v>
      </c>
      <c r="G6" s="34">
        <f>+'CUMUL RESULTAT'!F80</f>
        <v>7.8379629629629632E-2</v>
      </c>
      <c r="H6" s="34">
        <f>+'CUMUL RESULTAT'!G80</f>
        <v>6.6469907407407408E-2</v>
      </c>
      <c r="I6" s="34">
        <f t="shared" si="0"/>
        <v>0.1411574074074074</v>
      </c>
      <c r="J6" s="34">
        <f t="shared" si="1"/>
        <v>0.21953703703703703</v>
      </c>
      <c r="K6" s="34">
        <f t="shared" si="2"/>
        <v>0.28600694444444441</v>
      </c>
    </row>
    <row r="7" spans="1:11" hidden="1">
      <c r="A7" s="15">
        <v>6</v>
      </c>
      <c r="B7" s="3" t="str">
        <f>+'CUMUL RESULTAT'!A7</f>
        <v>LEFFE TEAM</v>
      </c>
      <c r="C7" s="3" t="str">
        <f>+'CUMUL RESULTAT'!B7</f>
        <v>MASCULIN</v>
      </c>
      <c r="D7" s="3">
        <f>+'CUMUL RESULTAT'!C7</f>
        <v>6</v>
      </c>
      <c r="E7" s="4">
        <f>+'CUMUL RESULTAT'!D7</f>
        <v>8.8032407407407406E-2</v>
      </c>
      <c r="F7" s="4">
        <f>+'CUMUL RESULTAT'!E7</f>
        <v>7.0729166666666662E-2</v>
      </c>
      <c r="G7" s="4">
        <f>+'CUMUL RESULTAT'!F7</f>
        <v>6.474537037037037E-2</v>
      </c>
      <c r="H7" s="4">
        <f>+'CUMUL RESULTAT'!G7</f>
        <v>7.7743055555555551E-2</v>
      </c>
      <c r="I7" s="4">
        <f t="shared" si="0"/>
        <v>0.15876157407407407</v>
      </c>
      <c r="J7" s="4">
        <f t="shared" si="1"/>
        <v>0.22350694444444444</v>
      </c>
      <c r="K7" s="4">
        <f t="shared" si="2"/>
        <v>0.30125000000000002</v>
      </c>
    </row>
    <row r="8" spans="1:11">
      <c r="A8" s="32">
        <v>5</v>
      </c>
      <c r="B8" s="33" t="str">
        <f>+'CUMUL RESULTAT'!A11</f>
        <v>RUNNING CLUB ST MAIXENT 2</v>
      </c>
      <c r="C8" s="33" t="str">
        <f>+'CUMUL RESULTAT'!B11</f>
        <v>MIXTE</v>
      </c>
      <c r="D8" s="33">
        <f>+'CUMUL RESULTAT'!C11</f>
        <v>10</v>
      </c>
      <c r="E8" s="34">
        <f>+'CUMUL RESULTAT'!D11</f>
        <v>7.2418981481481473E-2</v>
      </c>
      <c r="F8" s="34">
        <f>+'CUMUL RESULTAT'!E11</f>
        <v>6.4791666666666664E-2</v>
      </c>
      <c r="G8" s="34">
        <f>+'CUMUL RESULTAT'!F11</f>
        <v>6.987268518518519E-2</v>
      </c>
      <c r="H8" s="34">
        <f>+'CUMUL RESULTAT'!G11</f>
        <v>8.3576388888888895E-2</v>
      </c>
      <c r="I8" s="34">
        <f t="shared" si="0"/>
        <v>0.13721064814814815</v>
      </c>
      <c r="J8" s="34">
        <f t="shared" si="1"/>
        <v>0.20708333333333334</v>
      </c>
      <c r="K8" s="34">
        <f t="shared" si="2"/>
        <v>0.29065972222222225</v>
      </c>
    </row>
    <row r="9" spans="1:11">
      <c r="A9" s="32">
        <v>6</v>
      </c>
      <c r="B9" s="33" t="str">
        <f>+'CUMUL RESULTAT'!A66</f>
        <v>MORNINGTON CHASTINS</v>
      </c>
      <c r="C9" s="33" t="str">
        <f>+'CUMUL RESULTAT'!B66</f>
        <v>MIXTE</v>
      </c>
      <c r="D9" s="33">
        <f>+'CUMUL RESULTAT'!C66</f>
        <v>65</v>
      </c>
      <c r="E9" s="34">
        <f>+'CUMUL RESULTAT'!D66</f>
        <v>8.6064814814814816E-2</v>
      </c>
      <c r="F9" s="34">
        <f>+'CUMUL RESULTAT'!E66</f>
        <v>6.6400462962962967E-2</v>
      </c>
      <c r="G9" s="34">
        <f>+'CUMUL RESULTAT'!F66</f>
        <v>7.6053240740740741E-2</v>
      </c>
      <c r="H9" s="34">
        <f>+'CUMUL RESULTAT'!G66</f>
        <v>7.1979166666666664E-2</v>
      </c>
      <c r="I9" s="34">
        <f t="shared" si="0"/>
        <v>0.1524652777777778</v>
      </c>
      <c r="J9" s="34">
        <f t="shared" si="1"/>
        <v>0.22851851851851854</v>
      </c>
      <c r="K9" s="34">
        <f t="shared" si="2"/>
        <v>0.30049768518518521</v>
      </c>
    </row>
    <row r="10" spans="1:11">
      <c r="A10" s="32">
        <v>7</v>
      </c>
      <c r="B10" s="33" t="str">
        <f>+'CUMUL RESULTAT'!A34</f>
        <v>JEUNES MOUGONNAIS</v>
      </c>
      <c r="C10" s="33" t="str">
        <f>+'CUMUL RESULTAT'!B34</f>
        <v>MIXTE</v>
      </c>
      <c r="D10" s="33">
        <f>+'CUMUL RESULTAT'!C34</f>
        <v>33</v>
      </c>
      <c r="E10" s="34">
        <f>+'CUMUL RESULTAT'!D34</f>
        <v>8.1574074074074077E-2</v>
      </c>
      <c r="F10" s="34">
        <f>+'CUMUL RESULTAT'!E34</f>
        <v>6.7777777777777784E-2</v>
      </c>
      <c r="G10" s="34">
        <f>+'CUMUL RESULTAT'!F34</f>
        <v>6.3414351851851847E-2</v>
      </c>
      <c r="H10" s="34">
        <f>+'CUMUL RESULTAT'!G34</f>
        <v>8.9201388888888886E-2</v>
      </c>
      <c r="I10" s="34">
        <f t="shared" si="0"/>
        <v>0.14935185185185185</v>
      </c>
      <c r="J10" s="34">
        <f t="shared" si="1"/>
        <v>0.21276620370370369</v>
      </c>
      <c r="K10" s="34">
        <f t="shared" si="2"/>
        <v>0.30196759259259259</v>
      </c>
    </row>
    <row r="11" spans="1:11">
      <c r="A11" s="32">
        <v>8</v>
      </c>
      <c r="B11" s="33" t="str">
        <f>+'CUMUL RESULTAT'!A57</f>
        <v>LA NOUVELLE GENERATION</v>
      </c>
      <c r="C11" s="33" t="str">
        <f>+'CUMUL RESULTAT'!B57</f>
        <v>MIXTE</v>
      </c>
      <c r="D11" s="33">
        <f>+'CUMUL RESULTAT'!C57</f>
        <v>56</v>
      </c>
      <c r="E11" s="34">
        <f>+'CUMUL RESULTAT'!D57</f>
        <v>8.1006944444444437E-2</v>
      </c>
      <c r="F11" s="34">
        <f>+'CUMUL RESULTAT'!E57</f>
        <v>7.8958333333333339E-2</v>
      </c>
      <c r="G11" s="34">
        <f>+'CUMUL RESULTAT'!F57</f>
        <v>6.924768518518519E-2</v>
      </c>
      <c r="H11" s="34">
        <f>+'CUMUL RESULTAT'!G57</f>
        <v>7.3020833333333326E-2</v>
      </c>
      <c r="I11" s="34">
        <f t="shared" si="0"/>
        <v>0.15996527777777778</v>
      </c>
      <c r="J11" s="34">
        <f t="shared" si="1"/>
        <v>0.22921296296296295</v>
      </c>
      <c r="K11" s="34">
        <f t="shared" si="2"/>
        <v>0.30223379629629626</v>
      </c>
    </row>
    <row r="12" spans="1:11">
      <c r="A12" s="32">
        <v>9</v>
      </c>
      <c r="B12" s="33" t="str">
        <f>+'CUMUL RESULTAT'!A19</f>
        <v>FRESSI'NATURE 1</v>
      </c>
      <c r="C12" s="33" t="str">
        <f>+'CUMUL RESULTAT'!B19</f>
        <v>MIXTE</v>
      </c>
      <c r="D12" s="33">
        <f>+'CUMUL RESULTAT'!C19</f>
        <v>18</v>
      </c>
      <c r="E12" s="34">
        <f>+'CUMUL RESULTAT'!D19</f>
        <v>8.4074074074074079E-2</v>
      </c>
      <c r="F12" s="34">
        <f>+'CUMUL RESULTAT'!E19</f>
        <v>6.7592592592592593E-2</v>
      </c>
      <c r="G12" s="34">
        <f>+'CUMUL RESULTAT'!F19</f>
        <v>7.9583333333333339E-2</v>
      </c>
      <c r="H12" s="34">
        <f>+'CUMUL RESULTAT'!G19</f>
        <v>7.3854166666666665E-2</v>
      </c>
      <c r="I12" s="34">
        <f t="shared" si="0"/>
        <v>0.15166666666666667</v>
      </c>
      <c r="J12" s="34">
        <f t="shared" si="1"/>
        <v>0.23125000000000001</v>
      </c>
      <c r="K12" s="34">
        <f t="shared" si="2"/>
        <v>0.30510416666666668</v>
      </c>
    </row>
    <row r="13" spans="1:11">
      <c r="A13" s="32">
        <v>12</v>
      </c>
      <c r="B13" s="33" t="str">
        <f>+'CUMUL RESULTAT'!A10</f>
        <v>RUNNING CLUB ST MAIXENT 1</v>
      </c>
      <c r="C13" s="33" t="str">
        <f>+'CUMUL RESULTAT'!B10</f>
        <v>MIXTE</v>
      </c>
      <c r="D13" s="33">
        <f>+'CUMUL RESULTAT'!C10</f>
        <v>9</v>
      </c>
      <c r="E13" s="34">
        <f>+'CUMUL RESULTAT'!D10</f>
        <v>9.7175925925925929E-2</v>
      </c>
      <c r="F13" s="34">
        <f>+'CUMUL RESULTAT'!E10</f>
        <v>6.4791666666666664E-2</v>
      </c>
      <c r="G13" s="34">
        <f>+'CUMUL RESULTAT'!F10</f>
        <v>8.2141203703703702E-2</v>
      </c>
      <c r="H13" s="34">
        <f>+'CUMUL RESULTAT'!G10</f>
        <v>6.2581018518518508E-2</v>
      </c>
      <c r="I13" s="34">
        <f t="shared" si="0"/>
        <v>0.16196759259259258</v>
      </c>
      <c r="J13" s="34">
        <f t="shared" si="1"/>
        <v>0.24410879629629628</v>
      </c>
      <c r="K13" s="34">
        <f t="shared" si="2"/>
        <v>0.30668981481481478</v>
      </c>
    </row>
    <row r="14" spans="1:11" hidden="1">
      <c r="A14" s="15">
        <v>13</v>
      </c>
      <c r="B14" s="3" t="str">
        <f>+'CUMUL RESULTAT'!A14</f>
        <v>LA FONTAINE</v>
      </c>
      <c r="C14" s="3" t="str">
        <f>+'CUMUL RESULTAT'!B14</f>
        <v>MASCULIN</v>
      </c>
      <c r="D14" s="3">
        <f>+'CUMUL RESULTAT'!C14</f>
        <v>13</v>
      </c>
      <c r="E14" s="4">
        <f>+'CUMUL RESULTAT'!D14</f>
        <v>0.10569444444444444</v>
      </c>
      <c r="F14" s="4">
        <f>+'CUMUL RESULTAT'!E14</f>
        <v>7.1226851851851861E-2</v>
      </c>
      <c r="G14" s="4">
        <f>+'CUMUL RESULTAT'!F14</f>
        <v>6.9085648148148146E-2</v>
      </c>
      <c r="H14" s="4">
        <f>+'CUMUL RESULTAT'!G14</f>
        <v>7.9606481481481486E-2</v>
      </c>
      <c r="I14" s="4">
        <f t="shared" si="0"/>
        <v>0.1769212962962963</v>
      </c>
      <c r="J14" s="4">
        <f t="shared" si="1"/>
        <v>0.24600694444444443</v>
      </c>
      <c r="K14" s="4">
        <f t="shared" si="2"/>
        <v>0.3256134259259259</v>
      </c>
    </row>
    <row r="15" spans="1:11" hidden="1">
      <c r="A15" s="15">
        <v>14</v>
      </c>
      <c r="B15" s="3" t="str">
        <f>+'CUMUL RESULTAT'!A15</f>
        <v>LES 12-14</v>
      </c>
      <c r="C15" s="3" t="str">
        <f>+'CUMUL RESULTAT'!B15</f>
        <v>MASCULIN</v>
      </c>
      <c r="D15" s="3">
        <f>+'CUMUL RESULTAT'!C15</f>
        <v>14</v>
      </c>
      <c r="E15" s="4">
        <f>+'CUMUL RESULTAT'!D15</f>
        <v>8.5555555555555551E-2</v>
      </c>
      <c r="F15" s="4">
        <f>+'CUMUL RESULTAT'!E15</f>
        <v>5.7766203703703702E-2</v>
      </c>
      <c r="G15" s="4">
        <f>+'CUMUL RESULTAT'!F15</f>
        <v>6.5069444444444444E-2</v>
      </c>
      <c r="H15" s="4">
        <f>+'CUMUL RESULTAT'!G15</f>
        <v>6.806712962962963E-2</v>
      </c>
      <c r="I15" s="4">
        <f t="shared" si="0"/>
        <v>0.14332175925925925</v>
      </c>
      <c r="J15" s="4">
        <f t="shared" si="1"/>
        <v>0.20839120370370368</v>
      </c>
      <c r="K15" s="4">
        <f t="shared" si="2"/>
        <v>0.27645833333333331</v>
      </c>
    </row>
    <row r="16" spans="1:11" hidden="1">
      <c r="A16" s="15">
        <v>15</v>
      </c>
      <c r="B16" s="3" t="str">
        <f>+'CUMUL RESULTAT'!A16</f>
        <v>JOG FORS</v>
      </c>
      <c r="C16" s="3" t="str">
        <f>+'CUMUL RESULTAT'!B16</f>
        <v>MASCULIN</v>
      </c>
      <c r="D16" s="3">
        <f>+'CUMUL RESULTAT'!C16</f>
        <v>15</v>
      </c>
      <c r="E16" s="4">
        <f>+'CUMUL RESULTAT'!D16</f>
        <v>7.4016203703703709E-2</v>
      </c>
      <c r="F16" s="4">
        <f>+'CUMUL RESULTAT'!E16</f>
        <v>6.2870370370370368E-2</v>
      </c>
      <c r="G16" s="4">
        <f>+'CUMUL RESULTAT'!F16</f>
        <v>6.7164351851851864E-2</v>
      </c>
      <c r="H16" s="4">
        <f>+'CUMUL RESULTAT'!G16</f>
        <v>7.7164351851851845E-2</v>
      </c>
      <c r="I16" s="4">
        <f t="shared" si="0"/>
        <v>0.13688657407407406</v>
      </c>
      <c r="J16" s="4">
        <f t="shared" si="1"/>
        <v>0.20405092592592594</v>
      </c>
      <c r="K16" s="4">
        <f t="shared" si="2"/>
        <v>0.28121527777777777</v>
      </c>
    </row>
    <row r="17" spans="1:11" hidden="1">
      <c r="A17" s="15">
        <v>16</v>
      </c>
      <c r="B17" s="3" t="str">
        <f>+'CUMUL RESULTAT'!A17</f>
        <v>LES LENTS DE GRANZAY</v>
      </c>
      <c r="C17" s="3" t="str">
        <f>+'CUMUL RESULTAT'!B17</f>
        <v>MASCULIN</v>
      </c>
      <c r="D17" s="3">
        <f>+'CUMUL RESULTAT'!C17</f>
        <v>16</v>
      </c>
      <c r="E17" s="4">
        <f>+'CUMUL RESULTAT'!D17</f>
        <v>8.189814814814815E-2</v>
      </c>
      <c r="F17" s="4">
        <f>+'CUMUL RESULTAT'!E17</f>
        <v>6.9120370370370374E-2</v>
      </c>
      <c r="G17" s="4">
        <f>+'CUMUL RESULTAT'!F17</f>
        <v>7.9293981481481479E-2</v>
      </c>
      <c r="H17" s="4">
        <f>+'CUMUL RESULTAT'!G17</f>
        <v>7.5347222222222218E-2</v>
      </c>
      <c r="I17" s="4">
        <f t="shared" si="0"/>
        <v>0.15101851851851852</v>
      </c>
      <c r="J17" s="4">
        <f t="shared" si="1"/>
        <v>0.2303125</v>
      </c>
      <c r="K17" s="4">
        <f t="shared" si="2"/>
        <v>0.30565972222222221</v>
      </c>
    </row>
    <row r="18" spans="1:11" hidden="1">
      <c r="A18" s="15">
        <v>17</v>
      </c>
      <c r="B18" s="3" t="str">
        <f>+'CUMUL RESULTAT'!A18</f>
        <v>MUTAVIE</v>
      </c>
      <c r="C18" s="3" t="str">
        <f>+'CUMUL RESULTAT'!B18</f>
        <v>MASCULIN</v>
      </c>
      <c r="D18" s="3">
        <f>+'CUMUL RESULTAT'!C18</f>
        <v>17</v>
      </c>
      <c r="E18" s="4">
        <f>+'CUMUL RESULTAT'!D18</f>
        <v>7.542824074074074E-2</v>
      </c>
      <c r="F18" s="4">
        <f>+'CUMUL RESULTAT'!E18</f>
        <v>7.4953703703703703E-2</v>
      </c>
      <c r="G18" s="4">
        <f>+'CUMUL RESULTAT'!F18</f>
        <v>7.6030092592592594E-2</v>
      </c>
      <c r="H18" s="4">
        <f>+'CUMUL RESULTAT'!G18</f>
        <v>7.6678240740740741E-2</v>
      </c>
      <c r="I18" s="4">
        <f t="shared" si="0"/>
        <v>0.15038194444444444</v>
      </c>
      <c r="J18" s="4">
        <f t="shared" si="1"/>
        <v>0.22641203703703705</v>
      </c>
      <c r="K18" s="4">
        <f t="shared" si="2"/>
        <v>0.30309027777777781</v>
      </c>
    </row>
    <row r="19" spans="1:11">
      <c r="A19" s="32">
        <v>10</v>
      </c>
      <c r="B19" s="33" t="str">
        <f>+'CUMUL RESULTAT'!A78</f>
        <v>TRAIL URBAIN NIORT</v>
      </c>
      <c r="C19" s="33" t="str">
        <f>+'CUMUL RESULTAT'!B78</f>
        <v>MIXTE</v>
      </c>
      <c r="D19" s="33">
        <f>+'CUMUL RESULTAT'!C78</f>
        <v>77</v>
      </c>
      <c r="E19" s="34">
        <f>+'CUMUL RESULTAT'!D78</f>
        <v>8.6354166666666662E-2</v>
      </c>
      <c r="F19" s="34">
        <f>+'CUMUL RESULTAT'!E78</f>
        <v>6.6354166666666659E-2</v>
      </c>
      <c r="G19" s="34">
        <f>+'CUMUL RESULTAT'!F78</f>
        <v>7.9131944444444449E-2</v>
      </c>
      <c r="H19" s="34">
        <f>+'CUMUL RESULTAT'!G78</f>
        <v>7.5740740740740733E-2</v>
      </c>
      <c r="I19" s="34">
        <f t="shared" si="0"/>
        <v>0.15270833333333333</v>
      </c>
      <c r="J19" s="34">
        <f t="shared" si="1"/>
        <v>0.23184027777777777</v>
      </c>
      <c r="K19" s="34">
        <f t="shared" si="2"/>
        <v>0.30758101851851849</v>
      </c>
    </row>
    <row r="20" spans="1:11" hidden="1">
      <c r="A20" s="15">
        <v>19</v>
      </c>
      <c r="B20" s="3" t="str">
        <f>+'CUMUL RESULTAT'!A20</f>
        <v>FRESSI'NATURE 2</v>
      </c>
      <c r="C20" s="3" t="str">
        <f>+'CUMUL RESULTAT'!B20</f>
        <v>MASCULIN</v>
      </c>
      <c r="D20" s="3">
        <f>+'CUMUL RESULTAT'!C20</f>
        <v>19</v>
      </c>
      <c r="E20" s="4">
        <f>+'CUMUL RESULTAT'!D20</f>
        <v>7.6423611111111109E-2</v>
      </c>
      <c r="F20" s="4">
        <f>+'CUMUL RESULTAT'!E20</f>
        <v>7.0150462962962956E-2</v>
      </c>
      <c r="G20" s="4">
        <f>+'CUMUL RESULTAT'!F20</f>
        <v>6.5601851851851856E-2</v>
      </c>
      <c r="H20" s="4">
        <f>+'CUMUL RESULTAT'!G20</f>
        <v>7.7928240740740742E-2</v>
      </c>
      <c r="I20" s="4">
        <f t="shared" si="0"/>
        <v>0.14657407407407408</v>
      </c>
      <c r="J20" s="4">
        <f t="shared" si="1"/>
        <v>0.21217592592592593</v>
      </c>
      <c r="K20" s="4">
        <f t="shared" si="2"/>
        <v>0.29010416666666666</v>
      </c>
    </row>
    <row r="21" spans="1:11" hidden="1">
      <c r="A21" s="15">
        <v>20</v>
      </c>
      <c r="B21" s="3" t="str">
        <f>+'CUMUL RESULTAT'!A21</f>
        <v>FRESSI'NATURE 3</v>
      </c>
      <c r="C21" s="3" t="str">
        <f>+'CUMUL RESULTAT'!B21</f>
        <v>MASCULIN</v>
      </c>
      <c r="D21" s="3">
        <f>+'CUMUL RESULTAT'!C21</f>
        <v>20</v>
      </c>
      <c r="E21" s="4">
        <f>+'CUMUL RESULTAT'!D21</f>
        <v>8.0833333333333326E-2</v>
      </c>
      <c r="F21" s="4">
        <f>+'CUMUL RESULTAT'!E21</f>
        <v>7.0439814814814816E-2</v>
      </c>
      <c r="G21" s="4">
        <f>+'CUMUL RESULTAT'!F21</f>
        <v>7.3356481481481481E-2</v>
      </c>
      <c r="H21" s="4">
        <f>+'CUMUL RESULTAT'!G21</f>
        <v>7.829861111111111E-2</v>
      </c>
      <c r="I21" s="4">
        <f t="shared" si="0"/>
        <v>0.15127314814814813</v>
      </c>
      <c r="J21" s="4">
        <f t="shared" si="1"/>
        <v>0.22462962962962962</v>
      </c>
      <c r="K21" s="4">
        <f t="shared" si="2"/>
        <v>0.30292824074074076</v>
      </c>
    </row>
    <row r="22" spans="1:11" hidden="1">
      <c r="A22" s="15">
        <v>21</v>
      </c>
      <c r="B22" s="3" t="str">
        <f>+'CUMUL RESULTAT'!A22</f>
        <v>TEAM GMG</v>
      </c>
      <c r="C22" s="3" t="str">
        <f>+'CUMUL RESULTAT'!B22</f>
        <v>MASCULIN</v>
      </c>
      <c r="D22" s="3">
        <f>+'CUMUL RESULTAT'!C22</f>
        <v>21</v>
      </c>
      <c r="E22" s="4">
        <f>+'CUMUL RESULTAT'!D22</f>
        <v>7.2488425925925928E-2</v>
      </c>
      <c r="F22" s="4">
        <f>+'CUMUL RESULTAT'!E22</f>
        <v>5.6400462962962965E-2</v>
      </c>
      <c r="G22" s="4">
        <f>+'CUMUL RESULTAT'!F22</f>
        <v>5.454861111111111E-2</v>
      </c>
      <c r="H22" s="4">
        <f>+'CUMUL RESULTAT'!G22</f>
        <v>6.1249999999999999E-2</v>
      </c>
      <c r="I22" s="4">
        <f t="shared" si="0"/>
        <v>0.12888888888888889</v>
      </c>
      <c r="J22" s="4">
        <f t="shared" si="1"/>
        <v>0.1834375</v>
      </c>
      <c r="K22" s="4">
        <f t="shared" si="2"/>
        <v>0.2446875</v>
      </c>
    </row>
    <row r="23" spans="1:11" hidden="1">
      <c r="A23" s="15">
        <v>22</v>
      </c>
      <c r="B23" s="3" t="str">
        <f>+'CUMUL RESULTAT'!A23</f>
        <v>LES DIEUX MOUGONNAIS</v>
      </c>
      <c r="C23" s="3" t="str">
        <f>+'CUMUL RESULTAT'!B23</f>
        <v>MASCULIN</v>
      </c>
      <c r="D23" s="3">
        <f>+'CUMUL RESULTAT'!C23</f>
        <v>22</v>
      </c>
      <c r="E23" s="4">
        <f>+'CUMUL RESULTAT'!D23</f>
        <v>9.4664351851851847E-2</v>
      </c>
      <c r="F23" s="4">
        <f>+'CUMUL RESULTAT'!E23</f>
        <v>7.4768518518518512E-2</v>
      </c>
      <c r="G23" s="4">
        <f>+'CUMUL RESULTAT'!F23</f>
        <v>7.3680555555555555E-2</v>
      </c>
      <c r="H23" s="4">
        <f>+'CUMUL RESULTAT'!G23</f>
        <v>7.5671296296296306E-2</v>
      </c>
      <c r="I23" s="4">
        <f t="shared" si="0"/>
        <v>0.16943287037037036</v>
      </c>
      <c r="J23" s="4">
        <f t="shared" si="1"/>
        <v>0.24311342592592591</v>
      </c>
      <c r="K23" s="4">
        <f t="shared" si="2"/>
        <v>0.31878472222222221</v>
      </c>
    </row>
    <row r="24" spans="1:11" hidden="1">
      <c r="A24" s="15">
        <v>23</v>
      </c>
      <c r="B24" s="3" t="str">
        <f>+'CUMUL RESULTAT'!A24</f>
        <v>LES GARS MELLE</v>
      </c>
      <c r="C24" s="3" t="str">
        <f>+'CUMUL RESULTAT'!B24</f>
        <v>MASCULIN</v>
      </c>
      <c r="D24" s="3">
        <f>+'CUMUL RESULTAT'!C24</f>
        <v>23</v>
      </c>
      <c r="E24" s="4">
        <f>+'CUMUL RESULTAT'!D24</f>
        <v>9.7002314814814805E-2</v>
      </c>
      <c r="F24" s="4">
        <f>+'CUMUL RESULTAT'!E24</f>
        <v>7.6388888888888895E-2</v>
      </c>
      <c r="G24" s="4">
        <f>+'CUMUL RESULTAT'!F24</f>
        <v>8.2372685185185188E-2</v>
      </c>
      <c r="H24" s="4">
        <f>+'CUMUL RESULTAT'!G24</f>
        <v>8.7650462962962972E-2</v>
      </c>
      <c r="I24" s="4">
        <f t="shared" si="0"/>
        <v>0.1733912037037037</v>
      </c>
      <c r="J24" s="4">
        <f t="shared" si="1"/>
        <v>0.2557638888888889</v>
      </c>
      <c r="K24" s="4">
        <f t="shared" si="2"/>
        <v>0.34341435185185187</v>
      </c>
    </row>
    <row r="25" spans="1:11" hidden="1">
      <c r="A25" s="15">
        <v>24</v>
      </c>
      <c r="B25" s="3" t="str">
        <f>+'CUMUL RESULTAT'!A25</f>
        <v>RUNEVER</v>
      </c>
      <c r="C25" s="3" t="str">
        <f>+'CUMUL RESULTAT'!B25</f>
        <v>MASCULIN</v>
      </c>
      <c r="D25" s="3">
        <f>+'CUMUL RESULTAT'!C25</f>
        <v>24</v>
      </c>
      <c r="E25" s="4">
        <f>+'CUMUL RESULTAT'!D25</f>
        <v>8.6944444444444449E-2</v>
      </c>
      <c r="F25" s="4">
        <f>+'CUMUL RESULTAT'!E25</f>
        <v>8.7152777777777787E-2</v>
      </c>
      <c r="G25" s="4">
        <f>+'CUMUL RESULTAT'!F25</f>
        <v>7.0613425925925913E-2</v>
      </c>
      <c r="H25" s="4">
        <f>+'CUMUL RESULTAT'!G25</f>
        <v>7.918981481481481E-2</v>
      </c>
      <c r="I25" s="4">
        <f t="shared" si="0"/>
        <v>0.17409722222222224</v>
      </c>
      <c r="J25" s="4">
        <f t="shared" si="1"/>
        <v>0.24471064814814814</v>
      </c>
      <c r="K25" s="4">
        <f t="shared" si="2"/>
        <v>0.32390046296296293</v>
      </c>
    </row>
    <row r="26" spans="1:11" hidden="1">
      <c r="A26" s="15">
        <v>25</v>
      </c>
      <c r="B26" s="3" t="str">
        <f>+'CUMUL RESULTAT'!A26</f>
        <v>CASC NIORT</v>
      </c>
      <c r="C26" s="3" t="str">
        <f>+'CUMUL RESULTAT'!B26</f>
        <v>MASCULIN</v>
      </c>
      <c r="D26" s="3">
        <f>+'CUMUL RESULTAT'!C26</f>
        <v>25</v>
      </c>
      <c r="E26" s="4">
        <f>+'CUMUL RESULTAT'!D26</f>
        <v>0.10243055555555557</v>
      </c>
      <c r="F26" s="4">
        <f>+'CUMUL RESULTAT'!E26</f>
        <v>8.0497685185185186E-2</v>
      </c>
      <c r="G26" s="4">
        <f>+'CUMUL RESULTAT'!F26</f>
        <v>7.9965277777777774E-2</v>
      </c>
      <c r="H26" s="4">
        <f>+'CUMUL RESULTAT'!G26</f>
        <v>7.4560185185185188E-2</v>
      </c>
      <c r="I26" s="4">
        <f t="shared" si="0"/>
        <v>0.18292824074074077</v>
      </c>
      <c r="J26" s="4">
        <f t="shared" si="1"/>
        <v>0.26289351851851855</v>
      </c>
      <c r="K26" s="4">
        <f t="shared" si="2"/>
        <v>0.33745370370370376</v>
      </c>
    </row>
    <row r="27" spans="1:11" hidden="1">
      <c r="A27" s="15">
        <v>26</v>
      </c>
      <c r="B27" s="3" t="str">
        <f>+'CUMUL RESULTAT'!A27</f>
        <v>CASC LOURD</v>
      </c>
      <c r="C27" s="3" t="str">
        <f>+'CUMUL RESULTAT'!B27</f>
        <v>MASCULIN</v>
      </c>
      <c r="D27" s="3">
        <f>+'CUMUL RESULTAT'!C27</f>
        <v>26</v>
      </c>
      <c r="E27" s="4">
        <f>+'CUMUL RESULTAT'!D27</f>
        <v>0.1024537037037037</v>
      </c>
      <c r="F27" s="4">
        <f>+'CUMUL RESULTAT'!E27</f>
        <v>6.9791666666666669E-2</v>
      </c>
      <c r="G27" s="4">
        <f>+'CUMUL RESULTAT'!F27</f>
        <v>7.1863425925925928E-2</v>
      </c>
      <c r="H27" s="4">
        <f>+'CUMUL RESULTAT'!G27</f>
        <v>7.4548611111111107E-2</v>
      </c>
      <c r="I27" s="4">
        <f t="shared" si="0"/>
        <v>0.17224537037037035</v>
      </c>
      <c r="J27" s="4">
        <f t="shared" si="1"/>
        <v>0.24410879629629628</v>
      </c>
      <c r="K27" s="4">
        <f t="shared" si="2"/>
        <v>0.31865740740740739</v>
      </c>
    </row>
    <row r="28" spans="1:11">
      <c r="A28" s="32">
        <v>11</v>
      </c>
      <c r="B28" s="33" t="str">
        <f>+'CUMUL RESULTAT'!A6</f>
        <v>LES BARBARIANS</v>
      </c>
      <c r="C28" s="33" t="str">
        <f>+'CUMUL RESULTAT'!B6</f>
        <v>MIXTE</v>
      </c>
      <c r="D28" s="33">
        <f>+'CUMUL RESULTAT'!C6</f>
        <v>5</v>
      </c>
      <c r="E28" s="34">
        <f>+'CUMUL RESULTAT'!D6</f>
        <v>0.10207175925925926</v>
      </c>
      <c r="F28" s="34">
        <f>+'CUMUL RESULTAT'!E6</f>
        <v>7.2141203703703707E-2</v>
      </c>
      <c r="G28" s="34">
        <f>+'CUMUL RESULTAT'!F6</f>
        <v>7.2847222222222216E-2</v>
      </c>
      <c r="H28" s="34">
        <f>+'CUMUL RESULTAT'!G6</f>
        <v>7.8703703703703706E-2</v>
      </c>
      <c r="I28" s="34">
        <f t="shared" si="0"/>
        <v>0.17421296296296296</v>
      </c>
      <c r="J28" s="34">
        <f t="shared" si="1"/>
        <v>0.24706018518518519</v>
      </c>
      <c r="K28" s="34">
        <f t="shared" si="2"/>
        <v>0.32576388888888891</v>
      </c>
    </row>
    <row r="29" spans="1:11" hidden="1">
      <c r="A29" s="15">
        <v>28</v>
      </c>
      <c r="B29" s="3" t="str">
        <f>+'CUMUL RESULTAT'!A29</f>
        <v>LA L'EGRAY'S CLUB</v>
      </c>
      <c r="C29" s="3" t="str">
        <f>+'CUMUL RESULTAT'!B29</f>
        <v>MASCULIN</v>
      </c>
      <c r="D29" s="3">
        <f>+'CUMUL RESULTAT'!C29</f>
        <v>28</v>
      </c>
      <c r="E29" s="4">
        <f>+'CUMUL RESULTAT'!D29</f>
        <v>0.11062499999999999</v>
      </c>
      <c r="F29" s="4">
        <f>+'CUMUL RESULTAT'!E29</f>
        <v>7.4722222222222232E-2</v>
      </c>
      <c r="G29" s="4">
        <f>+'CUMUL RESULTAT'!F29</f>
        <v>8.0868055555555554E-2</v>
      </c>
      <c r="H29" s="4">
        <f>+'CUMUL RESULTAT'!G29</f>
        <v>7.3217592592592584E-2</v>
      </c>
      <c r="I29" s="4">
        <f t="shared" si="0"/>
        <v>0.18534722222222222</v>
      </c>
      <c r="J29" s="4">
        <f t="shared" si="1"/>
        <v>0.26621527777777776</v>
      </c>
      <c r="K29" s="4">
        <f t="shared" si="2"/>
        <v>0.33943287037037034</v>
      </c>
    </row>
    <row r="30" spans="1:11" hidden="1">
      <c r="A30" s="15">
        <v>29</v>
      </c>
      <c r="B30" s="3" t="str">
        <f>+'CUMUL RESULTAT'!A30</f>
        <v>FOULEES RENE CAILLE</v>
      </c>
      <c r="C30" s="3" t="str">
        <f>+'CUMUL RESULTAT'!B30</f>
        <v>MASCULIN</v>
      </c>
      <c r="D30" s="3">
        <f>+'CUMUL RESULTAT'!C30</f>
        <v>29</v>
      </c>
      <c r="E30" s="4">
        <f>+'CUMUL RESULTAT'!D30</f>
        <v>9.5370370370370369E-2</v>
      </c>
      <c r="F30" s="4">
        <f>+'CUMUL RESULTAT'!E30</f>
        <v>8.0300925925925928E-2</v>
      </c>
      <c r="G30" s="4">
        <f>+'CUMUL RESULTAT'!F30</f>
        <v>8.1597222222222224E-2</v>
      </c>
      <c r="H30" s="4">
        <f>+'CUMUL RESULTAT'!G30</f>
        <v>9.4398148148148134E-2</v>
      </c>
      <c r="I30" s="4">
        <f t="shared" si="0"/>
        <v>0.1756712962962963</v>
      </c>
      <c r="J30" s="4">
        <f t="shared" si="1"/>
        <v>0.25726851851851851</v>
      </c>
      <c r="K30" s="4">
        <f t="shared" si="2"/>
        <v>0.35166666666666663</v>
      </c>
    </row>
    <row r="31" spans="1:11" hidden="1">
      <c r="A31" s="15">
        <v>30</v>
      </c>
      <c r="B31" s="3" t="str">
        <f>+'CUMUL RESULTAT'!A31</f>
        <v>FMSC</v>
      </c>
      <c r="C31" s="3" t="str">
        <f>+'CUMUL RESULTAT'!B31</f>
        <v>MASCULIN</v>
      </c>
      <c r="D31" s="3">
        <f>+'CUMUL RESULTAT'!C31</f>
        <v>30</v>
      </c>
      <c r="E31" s="4">
        <f>+'CUMUL RESULTAT'!D31</f>
        <v>9.6932870370370364E-2</v>
      </c>
      <c r="F31" s="4">
        <f>+'CUMUL RESULTAT'!E31</f>
        <v>9.7557870370370378E-2</v>
      </c>
      <c r="G31" s="4">
        <f>+'CUMUL RESULTAT'!F31</f>
        <v>7.9074074074074074E-2</v>
      </c>
      <c r="H31" s="4">
        <f>+'CUMUL RESULTAT'!G31</f>
        <v>8.4317129629629631E-2</v>
      </c>
      <c r="I31" s="4">
        <f t="shared" si="0"/>
        <v>0.19449074074074074</v>
      </c>
      <c r="J31" s="4">
        <f t="shared" si="1"/>
        <v>0.27356481481481482</v>
      </c>
      <c r="K31" s="4">
        <f t="shared" si="2"/>
        <v>0.35788194444444443</v>
      </c>
    </row>
    <row r="32" spans="1:11" hidden="1">
      <c r="A32" s="15">
        <v>31</v>
      </c>
      <c r="B32" s="3" t="str">
        <f>+'CUMUL RESULTAT'!A32</f>
        <v>LES RAPIDOTS</v>
      </c>
      <c r="C32" s="3" t="str">
        <f>+'CUMUL RESULTAT'!B32</f>
        <v>MASCULIN</v>
      </c>
      <c r="D32" s="3">
        <f>+'CUMUL RESULTAT'!C32</f>
        <v>31</v>
      </c>
      <c r="E32" s="4">
        <f>+'CUMUL RESULTAT'!D32</f>
        <v>8.0682870370370363E-2</v>
      </c>
      <c r="F32" s="4">
        <f>+'CUMUL RESULTAT'!E32</f>
        <v>7.0462962962962963E-2</v>
      </c>
      <c r="G32" s="4">
        <f>+'CUMUL RESULTAT'!F32</f>
        <v>7.1122685185185178E-2</v>
      </c>
      <c r="H32" s="4">
        <f>+'CUMUL RESULTAT'!G32</f>
        <v>8.2557870370370365E-2</v>
      </c>
      <c r="I32" s="4">
        <f t="shared" si="0"/>
        <v>0.15114583333333331</v>
      </c>
      <c r="J32" s="4">
        <f t="shared" si="1"/>
        <v>0.22226851851851848</v>
      </c>
      <c r="K32" s="4">
        <f t="shared" si="2"/>
        <v>0.30482638888888886</v>
      </c>
    </row>
    <row r="33" spans="1:11" hidden="1">
      <c r="A33" s="15">
        <v>32</v>
      </c>
      <c r="B33" s="3" t="str">
        <f>+'CUMUL RESULTAT'!A33</f>
        <v>LES LOCHES MOUGONNAISES</v>
      </c>
      <c r="C33" s="3" t="str">
        <f>+'CUMUL RESULTAT'!B33</f>
        <v>MASCULIN</v>
      </c>
      <c r="D33" s="3">
        <f>+'CUMUL RESULTAT'!C33</f>
        <v>32</v>
      </c>
      <c r="E33" s="4">
        <f>+'CUMUL RESULTAT'!D33</f>
        <v>9.7557870370370378E-2</v>
      </c>
      <c r="F33" s="4">
        <f>+'CUMUL RESULTAT'!E33</f>
        <v>5.9270833333333335E-2</v>
      </c>
      <c r="G33" s="4">
        <f>+'CUMUL RESULTAT'!F33</f>
        <v>6.6203703703703709E-2</v>
      </c>
      <c r="H33" s="4">
        <f>+'CUMUL RESULTAT'!G33</f>
        <v>7.7407407407407411E-2</v>
      </c>
      <c r="I33" s="4">
        <f t="shared" si="0"/>
        <v>0.15682870370370372</v>
      </c>
      <c r="J33" s="4">
        <f t="shared" si="1"/>
        <v>0.22303240740740743</v>
      </c>
      <c r="K33" s="4">
        <f t="shared" si="2"/>
        <v>0.30043981481481485</v>
      </c>
    </row>
    <row r="34" spans="1:11">
      <c r="A34" s="32">
        <v>12</v>
      </c>
      <c r="B34" s="33" t="str">
        <f>+'CUMUL RESULTAT'!A8</f>
        <v>JOG FORS</v>
      </c>
      <c r="C34" s="33" t="str">
        <f>+'CUMUL RESULTAT'!B8</f>
        <v>MIXTE</v>
      </c>
      <c r="D34" s="33">
        <f>+'CUMUL RESULTAT'!C8</f>
        <v>7</v>
      </c>
      <c r="E34" s="34">
        <f>+'CUMUL RESULTAT'!D8</f>
        <v>0.10371527777777778</v>
      </c>
      <c r="F34" s="34">
        <f>+'CUMUL RESULTAT'!E8</f>
        <v>7.2581018518518517E-2</v>
      </c>
      <c r="G34" s="34">
        <f>+'CUMUL RESULTAT'!F8</f>
        <v>7.8657407407407412E-2</v>
      </c>
      <c r="H34" s="34">
        <f>+'CUMUL RESULTAT'!G8</f>
        <v>7.2210648148148149E-2</v>
      </c>
      <c r="I34" s="34">
        <f t="shared" ref="I34:I65" si="3">SUM(E34:F34)</f>
        <v>0.17629629629629628</v>
      </c>
      <c r="J34" s="34">
        <f t="shared" ref="J34:J65" si="4">SUM(E34:G34)</f>
        <v>0.25495370370370368</v>
      </c>
      <c r="K34" s="34">
        <f t="shared" ref="K34:K65" si="5">SUM(E34:H34)</f>
        <v>0.32716435185185183</v>
      </c>
    </row>
    <row r="35" spans="1:11" hidden="1">
      <c r="A35" s="15">
        <v>34</v>
      </c>
      <c r="B35" s="3" t="str">
        <f>+'CUMUL RESULTAT'!A35</f>
        <v>ARP 79</v>
      </c>
      <c r="C35" s="3" t="str">
        <f>+'CUMUL RESULTAT'!B35</f>
        <v>MASCULIN</v>
      </c>
      <c r="D35" s="3">
        <f>+'CUMUL RESULTAT'!C35</f>
        <v>34</v>
      </c>
      <c r="E35" s="4">
        <f>+'CUMUL RESULTAT'!D35</f>
        <v>8.8101851851851862E-2</v>
      </c>
      <c r="F35" s="4">
        <f>+'CUMUL RESULTAT'!E35</f>
        <v>6.9375000000000006E-2</v>
      </c>
      <c r="G35" s="4">
        <f>+'CUMUL RESULTAT'!F35</f>
        <v>7.4664351851851843E-2</v>
      </c>
      <c r="H35" s="4">
        <f>+'CUMUL RESULTAT'!G35</f>
        <v>9.0000000000000011E-2</v>
      </c>
      <c r="I35" s="4">
        <f t="shared" si="3"/>
        <v>0.15747685185185187</v>
      </c>
      <c r="J35" s="4">
        <f t="shared" si="4"/>
        <v>0.23214120370370372</v>
      </c>
      <c r="K35" s="4">
        <f t="shared" si="5"/>
        <v>0.32214120370370375</v>
      </c>
    </row>
    <row r="36" spans="1:11" hidden="1">
      <c r="A36" s="15">
        <v>35</v>
      </c>
      <c r="B36" s="3" t="str">
        <f>+'CUMUL RESULTAT'!A36</f>
        <v>LES 4 COURANTS D'AIR</v>
      </c>
      <c r="C36" s="3" t="str">
        <f>+'CUMUL RESULTAT'!B36</f>
        <v>MASCULIN</v>
      </c>
      <c r="D36" s="3">
        <f>+'CUMUL RESULTAT'!C36</f>
        <v>35</v>
      </c>
      <c r="E36" s="4">
        <f>+'CUMUL RESULTAT'!D36</f>
        <v>8.222222222222221E-2</v>
      </c>
      <c r="F36" s="4">
        <f>+'CUMUL RESULTAT'!E36</f>
        <v>6.4085648148148142E-2</v>
      </c>
      <c r="G36" s="4">
        <f>+'CUMUL RESULTAT'!F36</f>
        <v>6.7974537037037042E-2</v>
      </c>
      <c r="H36" s="4">
        <f>+'CUMUL RESULTAT'!G36</f>
        <v>8.0034722222222229E-2</v>
      </c>
      <c r="I36" s="4">
        <f t="shared" si="3"/>
        <v>0.14630787037037035</v>
      </c>
      <c r="J36" s="4">
        <f t="shared" si="4"/>
        <v>0.21428240740740739</v>
      </c>
      <c r="K36" s="4">
        <f t="shared" si="5"/>
        <v>0.29431712962962964</v>
      </c>
    </row>
    <row r="37" spans="1:11" hidden="1">
      <c r="A37" s="15">
        <v>36</v>
      </c>
      <c r="B37" s="3" t="str">
        <f>+'CUMUL RESULTAT'!A37</f>
        <v>SPIRIDON 16</v>
      </c>
      <c r="C37" s="3" t="str">
        <f>+'CUMUL RESULTAT'!B37</f>
        <v>MASCULIN</v>
      </c>
      <c r="D37" s="3">
        <f>+'CUMUL RESULTAT'!C37</f>
        <v>36</v>
      </c>
      <c r="E37" s="4">
        <f>+'CUMUL RESULTAT'!D37</f>
        <v>8.6631944444444442E-2</v>
      </c>
      <c r="F37" s="4">
        <f>+'CUMUL RESULTAT'!E37</f>
        <v>8.2476851851851843E-2</v>
      </c>
      <c r="G37" s="4">
        <f>+'CUMUL RESULTAT'!F37</f>
        <v>7.7048611111111109E-2</v>
      </c>
      <c r="H37" s="4">
        <f>+'CUMUL RESULTAT'!G37</f>
        <v>9.449074074074075E-2</v>
      </c>
      <c r="I37" s="4">
        <f t="shared" si="3"/>
        <v>0.16910879629629627</v>
      </c>
      <c r="J37" s="4">
        <f t="shared" si="4"/>
        <v>0.24615740740740738</v>
      </c>
      <c r="K37" s="4">
        <f t="shared" si="5"/>
        <v>0.34064814814814814</v>
      </c>
    </row>
    <row r="38" spans="1:11" hidden="1">
      <c r="A38" s="15">
        <v>37</v>
      </c>
      <c r="B38" s="3" t="str">
        <f>+'CUMUL RESULTAT'!A38</f>
        <v>CHICKEN RUN 79</v>
      </c>
      <c r="C38" s="3" t="str">
        <f>+'CUMUL RESULTAT'!B38</f>
        <v>MASCULIN</v>
      </c>
      <c r="D38" s="3">
        <f>+'CUMUL RESULTAT'!C38</f>
        <v>37</v>
      </c>
      <c r="E38" s="4">
        <f>+'CUMUL RESULTAT'!D38</f>
        <v>8.9675925925925923E-2</v>
      </c>
      <c r="F38" s="4">
        <f>+'CUMUL RESULTAT'!E38</f>
        <v>7.9733796296296303E-2</v>
      </c>
      <c r="G38" s="4">
        <f>+'CUMUL RESULTAT'!F38</f>
        <v>9.0486111111111114E-2</v>
      </c>
      <c r="H38" s="4">
        <f>+'CUMUL RESULTAT'!G38</f>
        <v>8.4722222222222213E-2</v>
      </c>
      <c r="I38" s="4">
        <f t="shared" si="3"/>
        <v>0.16940972222222223</v>
      </c>
      <c r="J38" s="4">
        <f t="shared" si="4"/>
        <v>0.25989583333333333</v>
      </c>
      <c r="K38" s="4">
        <f t="shared" si="5"/>
        <v>0.34461805555555552</v>
      </c>
    </row>
    <row r="39" spans="1:11" hidden="1">
      <c r="A39" s="15">
        <v>38</v>
      </c>
      <c r="B39" s="3" t="str">
        <f>+'CUMUL RESULTAT'!A39</f>
        <v>STADE NIORTAIS TRIATHLON</v>
      </c>
      <c r="C39" s="3" t="str">
        <f>+'CUMUL RESULTAT'!B39</f>
        <v>MASCULIN</v>
      </c>
      <c r="D39" s="3">
        <f>+'CUMUL RESULTAT'!C39</f>
        <v>38</v>
      </c>
      <c r="E39" s="4">
        <f>+'CUMUL RESULTAT'!D39</f>
        <v>9.6655092592592598E-2</v>
      </c>
      <c r="F39" s="4">
        <f>+'CUMUL RESULTAT'!E39</f>
        <v>7.18287037037037E-2</v>
      </c>
      <c r="G39" s="4">
        <f>+'CUMUL RESULTAT'!F39</f>
        <v>6.2731481481481485E-2</v>
      </c>
      <c r="H39" s="4">
        <f>+'CUMUL RESULTAT'!G39</f>
        <v>7.3229166666666665E-2</v>
      </c>
      <c r="I39" s="4">
        <f t="shared" si="3"/>
        <v>0.16848379629629628</v>
      </c>
      <c r="J39" s="4">
        <f t="shared" si="4"/>
        <v>0.23121527777777778</v>
      </c>
      <c r="K39" s="4">
        <f t="shared" si="5"/>
        <v>0.30444444444444446</v>
      </c>
    </row>
    <row r="40" spans="1:11" hidden="1">
      <c r="A40" s="15">
        <v>39</v>
      </c>
      <c r="B40" s="3" t="str">
        <f>+'CUMUL RESULTAT'!A40</f>
        <v>LENCLOITRE JC 86 N° 1</v>
      </c>
      <c r="C40" s="3" t="str">
        <f>+'CUMUL RESULTAT'!B40</f>
        <v>FEMININ</v>
      </c>
      <c r="D40" s="3">
        <f>+'CUMUL RESULTAT'!C40</f>
        <v>39</v>
      </c>
      <c r="E40" s="4">
        <f>+'CUMUL RESULTAT'!D40</f>
        <v>0.10458333333333332</v>
      </c>
      <c r="F40" s="4">
        <f>+'CUMUL RESULTAT'!E40</f>
        <v>7.8611111111111118E-2</v>
      </c>
      <c r="G40" s="4">
        <f>+'CUMUL RESULTAT'!F40</f>
        <v>7.1284722222222222E-2</v>
      </c>
      <c r="H40" s="4">
        <f>+'CUMUL RESULTAT'!G40</f>
        <v>7.7881944444444448E-2</v>
      </c>
      <c r="I40" s="4">
        <f t="shared" si="3"/>
        <v>0.18319444444444444</v>
      </c>
      <c r="J40" s="4">
        <f t="shared" si="4"/>
        <v>0.25447916666666665</v>
      </c>
      <c r="K40" s="4">
        <f t="shared" si="5"/>
        <v>0.33236111111111111</v>
      </c>
    </row>
    <row r="41" spans="1:11" hidden="1">
      <c r="A41" s="15">
        <v>40</v>
      </c>
      <c r="B41" s="3" t="str">
        <f>+'CUMUL RESULTAT'!A41</f>
        <v>LENCLOITRE JC 86 N° 2</v>
      </c>
      <c r="C41" s="3" t="str">
        <f>+'CUMUL RESULTAT'!B41</f>
        <v>MASCULIN</v>
      </c>
      <c r="D41" s="3">
        <f>+'CUMUL RESULTAT'!C41</f>
        <v>40</v>
      </c>
      <c r="E41" s="4">
        <f>+'CUMUL RESULTAT'!D41</f>
        <v>0.10559027777777778</v>
      </c>
      <c r="F41" s="4">
        <f>+'CUMUL RESULTAT'!E41</f>
        <v>8.851851851851851E-2</v>
      </c>
      <c r="G41" s="4">
        <f>+'CUMUL RESULTAT'!F41</f>
        <v>7.5381944444444446E-2</v>
      </c>
      <c r="H41" s="4">
        <f>+'CUMUL RESULTAT'!G41</f>
        <v>8.143518518518518E-2</v>
      </c>
      <c r="I41" s="4">
        <f t="shared" si="3"/>
        <v>0.19410879629629629</v>
      </c>
      <c r="J41" s="4">
        <f t="shared" si="4"/>
        <v>0.26949074074074075</v>
      </c>
      <c r="K41" s="4">
        <f t="shared" si="5"/>
        <v>0.35092592592592592</v>
      </c>
    </row>
    <row r="42" spans="1:11" hidden="1">
      <c r="A42" s="15">
        <v>41</v>
      </c>
      <c r="B42" s="3" t="str">
        <f>+'CUMUL RESULTAT'!A42</f>
        <v>LECNLOITRE JC 86 N°  3</v>
      </c>
      <c r="C42" s="3" t="str">
        <f>+'CUMUL RESULTAT'!B42</f>
        <v>MASCULIN</v>
      </c>
      <c r="D42" s="3">
        <f>+'CUMUL RESULTAT'!C42</f>
        <v>41</v>
      </c>
      <c r="E42" s="4">
        <f>+'CUMUL RESULTAT'!D42</f>
        <v>7.8287037037037044E-2</v>
      </c>
      <c r="F42" s="4">
        <f>+'CUMUL RESULTAT'!E42</f>
        <v>6.5347222222222223E-2</v>
      </c>
      <c r="G42" s="4">
        <f>+'CUMUL RESULTAT'!F42</f>
        <v>6.3217592592592589E-2</v>
      </c>
      <c r="H42" s="4">
        <f>+'CUMUL RESULTAT'!G42</f>
        <v>6.7986111111111108E-2</v>
      </c>
      <c r="I42" s="4">
        <f t="shared" si="3"/>
        <v>0.14363425925925927</v>
      </c>
      <c r="J42" s="4">
        <f t="shared" si="4"/>
        <v>0.20685185185185184</v>
      </c>
      <c r="K42" s="4">
        <f t="shared" si="5"/>
        <v>0.27483796296296292</v>
      </c>
    </row>
    <row r="43" spans="1:11" hidden="1">
      <c r="A43" s="15">
        <v>42</v>
      </c>
      <c r="B43" s="3" t="str">
        <f>+'CUMUL RESULTAT'!A43</f>
        <v>K'MOUSS  TEAM</v>
      </c>
      <c r="C43" s="3" t="str">
        <f>+'CUMUL RESULTAT'!B43</f>
        <v>MASCULIN</v>
      </c>
      <c r="D43" s="3">
        <f>+'CUMUL RESULTAT'!C43</f>
        <v>42</v>
      </c>
      <c r="E43" s="4">
        <f>+'CUMUL RESULTAT'!D43</f>
        <v>9.2592592592592601E-2</v>
      </c>
      <c r="F43" s="4">
        <f>+'CUMUL RESULTAT'!E43</f>
        <v>8.2395833333333335E-2</v>
      </c>
      <c r="G43" s="4">
        <f>+'CUMUL RESULTAT'!F43</f>
        <v>8.4513888888888888E-2</v>
      </c>
      <c r="H43" s="4">
        <f>+'CUMUL RESULTAT'!G43</f>
        <v>7.0335648148148147E-2</v>
      </c>
      <c r="I43" s="4">
        <f t="shared" si="3"/>
        <v>0.17498842592592595</v>
      </c>
      <c r="J43" s="4">
        <f t="shared" si="4"/>
        <v>0.25950231481481484</v>
      </c>
      <c r="K43" s="4">
        <f t="shared" si="5"/>
        <v>0.32983796296296297</v>
      </c>
    </row>
    <row r="44" spans="1:11" hidden="1">
      <c r="A44" s="15">
        <v>43</v>
      </c>
      <c r="B44" s="3" t="str">
        <f>+'CUMUL RESULTAT'!A44</f>
        <v>RAIDILLON L'AUTIZE</v>
      </c>
      <c r="C44" s="3" t="str">
        <f>+'CUMUL RESULTAT'!B44</f>
        <v>MASCULIN</v>
      </c>
      <c r="D44" s="3">
        <f>+'CUMUL RESULTAT'!C44</f>
        <v>43</v>
      </c>
      <c r="E44" s="4">
        <f>+'CUMUL RESULTAT'!D44</f>
        <v>8.8043981481481473E-2</v>
      </c>
      <c r="F44" s="4">
        <f>+'CUMUL RESULTAT'!E44</f>
        <v>6.400462962962962E-2</v>
      </c>
      <c r="G44" s="4">
        <f>+'CUMUL RESULTAT'!F44</f>
        <v>7.4108796296296298E-2</v>
      </c>
      <c r="H44" s="4">
        <f>+'CUMUL RESULTAT'!G44</f>
        <v>8.627314814814814E-2</v>
      </c>
      <c r="I44" s="4">
        <f t="shared" si="3"/>
        <v>0.15204861111111109</v>
      </c>
      <c r="J44" s="4">
        <f t="shared" si="4"/>
        <v>0.22615740740740739</v>
      </c>
      <c r="K44" s="4">
        <f t="shared" si="5"/>
        <v>0.31243055555555554</v>
      </c>
    </row>
    <row r="45" spans="1:11">
      <c r="A45" s="32">
        <v>44</v>
      </c>
      <c r="B45" s="33" t="str">
        <f>+'CUMUL RESULTAT'!A81</f>
        <v>LES FILLES DE NIORT</v>
      </c>
      <c r="C45" s="33" t="str">
        <f>+'CUMUL RESULTAT'!B81</f>
        <v>MIXTE</v>
      </c>
      <c r="D45" s="33">
        <f>+'CUMUL RESULTAT'!C81</f>
        <v>80</v>
      </c>
      <c r="E45" s="34">
        <f>+'CUMUL RESULTAT'!D81</f>
        <v>8.9861111111111114E-2</v>
      </c>
      <c r="F45" s="34">
        <f>+'CUMUL RESULTAT'!E81</f>
        <v>7.0613425925925913E-2</v>
      </c>
      <c r="G45" s="34">
        <f>+'CUMUL RESULTAT'!F81</f>
        <v>8.0578703703703694E-2</v>
      </c>
      <c r="H45" s="34">
        <f>+'CUMUL RESULTAT'!G81</f>
        <v>9.3506944444444448E-2</v>
      </c>
      <c r="I45" s="34">
        <f t="shared" si="3"/>
        <v>0.16047453703703701</v>
      </c>
      <c r="J45" s="34">
        <f t="shared" si="4"/>
        <v>0.24105324074074069</v>
      </c>
      <c r="K45" s="34">
        <f t="shared" si="5"/>
        <v>0.33456018518518515</v>
      </c>
    </row>
    <row r="46" spans="1:11" hidden="1">
      <c r="A46" s="15">
        <v>45</v>
      </c>
      <c r="B46" s="3" t="str">
        <f>+'CUMUL RESULTAT'!A46</f>
        <v>COURIR A COULOMBIERS 2</v>
      </c>
      <c r="C46" s="3" t="str">
        <f>+'CUMUL RESULTAT'!B46</f>
        <v>MASCULIN</v>
      </c>
      <c r="D46" s="3">
        <f>+'CUMUL RESULTAT'!C46</f>
        <v>45</v>
      </c>
      <c r="E46" s="4">
        <f>+'CUMUL RESULTAT'!D46</f>
        <v>0.10626157407407406</v>
      </c>
      <c r="F46" s="4">
        <f>+'CUMUL RESULTAT'!E46</f>
        <v>8.4548611111111116E-2</v>
      </c>
      <c r="G46" s="4">
        <f>+'CUMUL RESULTAT'!F46</f>
        <v>7.8101851851851853E-2</v>
      </c>
      <c r="H46" s="4">
        <f>+'CUMUL RESULTAT'!G46</f>
        <v>7.1574074074074082E-2</v>
      </c>
      <c r="I46" s="4">
        <f t="shared" si="3"/>
        <v>0.19081018518518517</v>
      </c>
      <c r="J46" s="4">
        <f t="shared" si="4"/>
        <v>0.26891203703703703</v>
      </c>
      <c r="K46" s="4">
        <f t="shared" si="5"/>
        <v>0.3404861111111111</v>
      </c>
    </row>
    <row r="47" spans="1:11" hidden="1">
      <c r="A47" s="15">
        <v>46</v>
      </c>
      <c r="B47" s="3" t="str">
        <f>+'CUMUL RESULTAT'!A47</f>
        <v>COURIR A COULOMBIERS 3</v>
      </c>
      <c r="C47" s="3" t="str">
        <f>+'CUMUL RESULTAT'!B47</f>
        <v>MASCULIN</v>
      </c>
      <c r="D47" s="3">
        <f>+'CUMUL RESULTAT'!C47</f>
        <v>46</v>
      </c>
      <c r="E47" s="4">
        <f>+'CUMUL RESULTAT'!D47</f>
        <v>8.1793981481481481E-2</v>
      </c>
      <c r="F47" s="4">
        <f>+'CUMUL RESULTAT'!E47</f>
        <v>8.4571759259259263E-2</v>
      </c>
      <c r="G47" s="4">
        <f>+'CUMUL RESULTAT'!F47</f>
        <v>8.9768518518518525E-2</v>
      </c>
      <c r="H47" s="4">
        <f>+'CUMUL RESULTAT'!G47</f>
        <v>8.7141203703703707E-2</v>
      </c>
      <c r="I47" s="4">
        <f t="shared" si="3"/>
        <v>0.16636574074074073</v>
      </c>
      <c r="J47" s="4">
        <f t="shared" si="4"/>
        <v>0.25613425925925926</v>
      </c>
      <c r="K47" s="4">
        <f t="shared" si="5"/>
        <v>0.34327546296296296</v>
      </c>
    </row>
    <row r="48" spans="1:11" hidden="1">
      <c r="A48" s="15">
        <v>47</v>
      </c>
      <c r="B48" s="3" t="str">
        <f>+'CUMUL RESULTAT'!A48</f>
        <v>LES 12-14 VETERAN</v>
      </c>
      <c r="C48" s="3" t="str">
        <f>+'CUMUL RESULTAT'!B48</f>
        <v>MASCULIN</v>
      </c>
      <c r="D48" s="3">
        <f>+'CUMUL RESULTAT'!C48</f>
        <v>47</v>
      </c>
      <c r="E48" s="4">
        <f>+'CUMUL RESULTAT'!D48</f>
        <v>8.8055555555555554E-2</v>
      </c>
      <c r="F48" s="4">
        <f>+'CUMUL RESULTAT'!E48</f>
        <v>7.2627314814814811E-2</v>
      </c>
      <c r="G48" s="4">
        <f>+'CUMUL RESULTAT'!F48</f>
        <v>7.1261574074074074E-2</v>
      </c>
      <c r="H48" s="4">
        <f>+'CUMUL RESULTAT'!G48</f>
        <v>6.8981481481481477E-2</v>
      </c>
      <c r="I48" s="4">
        <f t="shared" si="3"/>
        <v>0.16068287037037038</v>
      </c>
      <c r="J48" s="4">
        <f t="shared" si="4"/>
        <v>0.23194444444444445</v>
      </c>
      <c r="K48" s="4">
        <f t="shared" si="5"/>
        <v>0.30092592592592593</v>
      </c>
    </row>
    <row r="49" spans="1:11">
      <c r="A49" s="32">
        <v>13</v>
      </c>
      <c r="B49" s="33" t="str">
        <f>+'CUMUL RESULTAT'!A52</f>
        <v>LES FLECHES DE GLENIC</v>
      </c>
      <c r="C49" s="33" t="str">
        <f>+'CUMUL RESULTAT'!B52</f>
        <v>MIXTE</v>
      </c>
      <c r="D49" s="33">
        <f>+'CUMUL RESULTAT'!C52</f>
        <v>51</v>
      </c>
      <c r="E49" s="34">
        <f>+'CUMUL RESULTAT'!D52</f>
        <v>9.4791666666666663E-2</v>
      </c>
      <c r="F49" s="34">
        <f>+'CUMUL RESULTAT'!E52</f>
        <v>7.3020833333333326E-2</v>
      </c>
      <c r="G49" s="34">
        <f>+'CUMUL RESULTAT'!F52</f>
        <v>8.3738425925925938E-2</v>
      </c>
      <c r="H49" s="34">
        <f>+'CUMUL RESULTAT'!G52</f>
        <v>8.4745370370370374E-2</v>
      </c>
      <c r="I49" s="34">
        <f t="shared" si="3"/>
        <v>0.16781249999999998</v>
      </c>
      <c r="J49" s="34">
        <f t="shared" si="4"/>
        <v>0.25155092592592593</v>
      </c>
      <c r="K49" s="34">
        <f t="shared" si="5"/>
        <v>0.33629629629629632</v>
      </c>
    </row>
    <row r="50" spans="1:11" hidden="1">
      <c r="A50" s="15">
        <v>49</v>
      </c>
      <c r="B50" s="3" t="str">
        <f>+'CUMUL RESULTAT'!A50</f>
        <v>LES FEES DE GLENIC</v>
      </c>
      <c r="C50" s="3" t="str">
        <f>+'CUMUL RESULTAT'!B50</f>
        <v>FEMININ</v>
      </c>
      <c r="D50" s="3">
        <f>+'CUMUL RESULTAT'!C50</f>
        <v>49</v>
      </c>
      <c r="E50" s="4">
        <f>+'CUMUL RESULTAT'!D50</f>
        <v>0.10739583333333334</v>
      </c>
      <c r="F50" s="4">
        <f>+'CUMUL RESULTAT'!E50</f>
        <v>8.4259259259259256E-2</v>
      </c>
      <c r="G50" s="4">
        <f>+'CUMUL RESULTAT'!F50</f>
        <v>9.4293981481481479E-2</v>
      </c>
      <c r="H50" s="4">
        <f>+'CUMUL RESULTAT'!G50</f>
        <v>9.5196759259259259E-2</v>
      </c>
      <c r="I50" s="4">
        <f t="shared" si="3"/>
        <v>0.19165509259259261</v>
      </c>
      <c r="J50" s="4">
        <f t="shared" si="4"/>
        <v>0.28594907407407411</v>
      </c>
      <c r="K50" s="4">
        <f t="shared" si="5"/>
        <v>0.38114583333333335</v>
      </c>
    </row>
    <row r="51" spans="1:11" hidden="1">
      <c r="A51" s="15">
        <v>50</v>
      </c>
      <c r="B51" s="3" t="str">
        <f>+'CUMUL RESULTAT'!A51</f>
        <v>LES GUEPARDS DE GLENIC</v>
      </c>
      <c r="C51" s="3" t="str">
        <f>+'CUMUL RESULTAT'!B51</f>
        <v>MASCULIN</v>
      </c>
      <c r="D51" s="3">
        <f>+'CUMUL RESULTAT'!C51</f>
        <v>50</v>
      </c>
      <c r="E51" s="4">
        <f>+'CUMUL RESULTAT'!D51</f>
        <v>9.4155092592592596E-2</v>
      </c>
      <c r="F51" s="4">
        <f>+'CUMUL RESULTAT'!E51</f>
        <v>7.137731481481481E-2</v>
      </c>
      <c r="G51" s="4">
        <f>+'CUMUL RESULTAT'!F51</f>
        <v>7.1296296296296288E-2</v>
      </c>
      <c r="H51" s="4">
        <f>+'CUMUL RESULTAT'!G51</f>
        <v>7.2060185185185185E-2</v>
      </c>
      <c r="I51" s="4">
        <f t="shared" si="3"/>
        <v>0.16553240740740741</v>
      </c>
      <c r="J51" s="4">
        <f t="shared" si="4"/>
        <v>0.23682870370370368</v>
      </c>
      <c r="K51" s="4">
        <f t="shared" si="5"/>
        <v>0.30888888888888888</v>
      </c>
    </row>
    <row r="52" spans="1:11">
      <c r="A52" s="32">
        <v>14</v>
      </c>
      <c r="B52" s="33" t="str">
        <f>+'CUMUL RESULTAT'!A49</f>
        <v>LES COUREURS DU DIMANCHE</v>
      </c>
      <c r="C52" s="33" t="str">
        <f>+'CUMUL RESULTAT'!B49</f>
        <v>MIXTE</v>
      </c>
      <c r="D52" s="33">
        <f>+'CUMUL RESULTAT'!C49</f>
        <v>48</v>
      </c>
      <c r="E52" s="34">
        <f>+'CUMUL RESULTAT'!D49</f>
        <v>9.2384259259259263E-2</v>
      </c>
      <c r="F52" s="34">
        <f>+'CUMUL RESULTAT'!E49</f>
        <v>8.4374999999999992E-2</v>
      </c>
      <c r="G52" s="34">
        <f>+'CUMUL RESULTAT'!F49</f>
        <v>8.3923611111111115E-2</v>
      </c>
      <c r="H52" s="34">
        <f>+'CUMUL RESULTAT'!G49</f>
        <v>8.0740740740740738E-2</v>
      </c>
      <c r="I52" s="34">
        <f t="shared" si="3"/>
        <v>0.17675925925925925</v>
      </c>
      <c r="J52" s="34">
        <f t="shared" si="4"/>
        <v>0.26068287037037036</v>
      </c>
      <c r="K52" s="34">
        <f t="shared" si="5"/>
        <v>0.34142361111111108</v>
      </c>
    </row>
    <row r="53" spans="1:11" hidden="1">
      <c r="A53" s="15">
        <v>52</v>
      </c>
      <c r="B53" s="3" t="str">
        <f>+'CUMUL RESULTAT'!A53</f>
        <v>FOOTING CHAURAY</v>
      </c>
      <c r="C53" s="3" t="str">
        <f>+'CUMUL RESULTAT'!B53</f>
        <v>MASCULIN</v>
      </c>
      <c r="D53" s="3">
        <f>+'CUMUL RESULTAT'!C53</f>
        <v>52</v>
      </c>
      <c r="E53" s="4">
        <f>+'CUMUL RESULTAT'!D53</f>
        <v>9.8761574074074085E-2</v>
      </c>
      <c r="F53" s="4">
        <f>+'CUMUL RESULTAT'!E53</f>
        <v>6.9502314814814822E-2</v>
      </c>
      <c r="G53" s="4">
        <f>+'CUMUL RESULTAT'!F53</f>
        <v>7.318287037037037E-2</v>
      </c>
      <c r="H53" s="4">
        <f>+'CUMUL RESULTAT'!G53</f>
        <v>8.5393518518518521E-2</v>
      </c>
      <c r="I53" s="4">
        <f t="shared" si="3"/>
        <v>0.16826388888888891</v>
      </c>
      <c r="J53" s="4">
        <f t="shared" si="4"/>
        <v>0.24144675925925929</v>
      </c>
      <c r="K53" s="4">
        <f t="shared" si="5"/>
        <v>0.3268402777777778</v>
      </c>
    </row>
    <row r="54" spans="1:11" hidden="1">
      <c r="A54" s="15">
        <v>53</v>
      </c>
      <c r="B54" s="3" t="str">
        <f>+'CUMUL RESULTAT'!A54</f>
        <v>POUR LE PLAISIR</v>
      </c>
      <c r="C54" s="3" t="str">
        <f>+'CUMUL RESULTAT'!B54</f>
        <v>MASCULIN</v>
      </c>
      <c r="D54" s="3">
        <f>+'CUMUL RESULTAT'!C54</f>
        <v>53</v>
      </c>
      <c r="E54" s="4">
        <f>+'CUMUL RESULTAT'!D54</f>
        <v>8.5069444444444434E-2</v>
      </c>
      <c r="F54" s="4">
        <f>+'CUMUL RESULTAT'!E54</f>
        <v>6.9745370370370374E-2</v>
      </c>
      <c r="G54" s="4">
        <f>+'CUMUL RESULTAT'!F54</f>
        <v>7.5011574074074064E-2</v>
      </c>
      <c r="H54" s="4">
        <f>+'CUMUL RESULTAT'!G54</f>
        <v>8.9108796296296297E-2</v>
      </c>
      <c r="I54" s="4">
        <f t="shared" si="3"/>
        <v>0.15481481481481479</v>
      </c>
      <c r="J54" s="4">
        <f t="shared" si="4"/>
        <v>0.22982638888888884</v>
      </c>
      <c r="K54" s="4">
        <f t="shared" si="5"/>
        <v>0.31893518518518515</v>
      </c>
    </row>
    <row r="55" spans="1:11">
      <c r="A55" s="32">
        <v>15</v>
      </c>
      <c r="B55" s="33" t="str">
        <f>+'CUMUL RESULTAT'!A2</f>
        <v>LES LINELLOUSINS</v>
      </c>
      <c r="C55" s="33" t="str">
        <f>+'CUMUL RESULTAT'!B2</f>
        <v>MIXTE</v>
      </c>
      <c r="D55" s="33">
        <f>+'CUMUL RESULTAT'!C2</f>
        <v>1</v>
      </c>
      <c r="E55" s="34">
        <f>+'CUMUL RESULTAT'!D2</f>
        <v>0.10400462962962963</v>
      </c>
      <c r="F55" s="34">
        <f>+'CUMUL RESULTAT'!E2</f>
        <v>7.0011574074074087E-2</v>
      </c>
      <c r="G55" s="34">
        <f>+'CUMUL RESULTAT'!F2</f>
        <v>7.587962962962963E-2</v>
      </c>
      <c r="H55" s="34">
        <f>+'CUMUL RESULTAT'!G2</f>
        <v>9.4756944444444449E-2</v>
      </c>
      <c r="I55" s="34">
        <f t="shared" si="3"/>
        <v>0.17401620370370371</v>
      </c>
      <c r="J55" s="34">
        <f t="shared" si="4"/>
        <v>0.24989583333333334</v>
      </c>
      <c r="K55" s="34">
        <f t="shared" si="5"/>
        <v>0.34465277777777781</v>
      </c>
    </row>
    <row r="56" spans="1:11" hidden="1">
      <c r="A56" s="15">
        <v>55</v>
      </c>
      <c r="B56" s="3" t="str">
        <f>+'CUMUL RESULTAT'!A56</f>
        <v>LES 4'ASTROPHES</v>
      </c>
      <c r="C56" s="3" t="str">
        <f>+'CUMUL RESULTAT'!B56</f>
        <v>FEMININ</v>
      </c>
      <c r="D56" s="3">
        <f>+'CUMUL RESULTAT'!C56</f>
        <v>55</v>
      </c>
      <c r="E56" s="4">
        <f>+'CUMUL RESULTAT'!D56</f>
        <v>9.6192129629629627E-2</v>
      </c>
      <c r="F56" s="4">
        <f>+'CUMUL RESULTAT'!E56</f>
        <v>7.0717592592592596E-2</v>
      </c>
      <c r="G56" s="4">
        <f>+'CUMUL RESULTAT'!F56</f>
        <v>7.6469907407407403E-2</v>
      </c>
      <c r="H56" s="4">
        <f>+'CUMUL RESULTAT'!G56</f>
        <v>7.8425925925925913E-2</v>
      </c>
      <c r="I56" s="4">
        <f t="shared" si="3"/>
        <v>0.16690972222222222</v>
      </c>
      <c r="J56" s="4">
        <f t="shared" si="4"/>
        <v>0.24337962962962961</v>
      </c>
      <c r="K56" s="4">
        <f t="shared" si="5"/>
        <v>0.32180555555555551</v>
      </c>
    </row>
    <row r="57" spans="1:11">
      <c r="A57" s="32">
        <v>16</v>
      </c>
      <c r="B57" s="33" t="str">
        <f>+'CUMUL RESULTAT'!A72</f>
        <v>LES 12-14 NIORT HDC</v>
      </c>
      <c r="C57" s="33" t="str">
        <f>+'CUMUL RESULTAT'!B72</f>
        <v>MIXTE</v>
      </c>
      <c r="D57" s="33">
        <f>+'CUMUL RESULTAT'!C72</f>
        <v>71</v>
      </c>
      <c r="E57" s="34">
        <f>+'CUMUL RESULTAT'!D72</f>
        <v>8.9618055555555562E-2</v>
      </c>
      <c r="F57" s="34">
        <f>+'CUMUL RESULTAT'!E72</f>
        <v>7.2719907407407414E-2</v>
      </c>
      <c r="G57" s="34">
        <f>+'CUMUL RESULTAT'!F72</f>
        <v>7.6087962962962954E-2</v>
      </c>
      <c r="H57" s="34">
        <f>+'CUMUL RESULTAT'!G72</f>
        <v>0.10869212962962964</v>
      </c>
      <c r="I57" s="34">
        <f t="shared" si="3"/>
        <v>0.16233796296296299</v>
      </c>
      <c r="J57" s="34">
        <f t="shared" si="4"/>
        <v>0.23842592592592593</v>
      </c>
      <c r="K57" s="34">
        <f t="shared" si="5"/>
        <v>0.34711805555555558</v>
      </c>
    </row>
    <row r="58" spans="1:11" hidden="1">
      <c r="A58" s="15">
        <v>57</v>
      </c>
      <c r="B58" s="3" t="str">
        <f>+'CUMUL RESULTAT'!A58</f>
        <v>LES RABATS L'EGUAILLE</v>
      </c>
      <c r="C58" s="3" t="str">
        <f>+'CUMUL RESULTAT'!B58</f>
        <v>MASCULIN</v>
      </c>
      <c r="D58" s="3">
        <f>+'CUMUL RESULTAT'!C58</f>
        <v>57</v>
      </c>
      <c r="E58" s="4">
        <f>+'CUMUL RESULTAT'!D58</f>
        <v>8.4351851851851845E-2</v>
      </c>
      <c r="F58" s="4">
        <f>+'CUMUL RESULTAT'!E58</f>
        <v>7.5787037037037042E-2</v>
      </c>
      <c r="G58" s="4">
        <f>+'CUMUL RESULTAT'!F58</f>
        <v>6.9270833333333337E-2</v>
      </c>
      <c r="H58" s="4">
        <f>+'CUMUL RESULTAT'!G58</f>
        <v>7.7002314814814815E-2</v>
      </c>
      <c r="I58" s="4">
        <f t="shared" si="3"/>
        <v>0.16013888888888889</v>
      </c>
      <c r="J58" s="4">
        <f t="shared" si="4"/>
        <v>0.22940972222222222</v>
      </c>
      <c r="K58" s="4">
        <f t="shared" si="5"/>
        <v>0.30641203703703701</v>
      </c>
    </row>
    <row r="59" spans="1:11" hidden="1">
      <c r="A59" s="15">
        <v>58</v>
      </c>
      <c r="B59" s="3" t="str">
        <f>+'CUMUL RESULTAT'!A59</f>
        <v>LES FIDELES</v>
      </c>
      <c r="C59" s="3" t="str">
        <f>+'CUMUL RESULTAT'!B59</f>
        <v>MASCULIN</v>
      </c>
      <c r="D59" s="3">
        <f>+'CUMUL RESULTAT'!C59</f>
        <v>58</v>
      </c>
      <c r="E59" s="4">
        <f>+'CUMUL RESULTAT'!D59</f>
        <v>9.795138888888888E-2</v>
      </c>
      <c r="F59" s="4">
        <f>+'CUMUL RESULTAT'!E59</f>
        <v>7.2384259259259259E-2</v>
      </c>
      <c r="G59" s="4">
        <f>+'CUMUL RESULTAT'!F59</f>
        <v>7.2418981481481473E-2</v>
      </c>
      <c r="H59" s="4">
        <f>+'CUMUL RESULTAT'!G59</f>
        <v>7.6226851851851851E-2</v>
      </c>
      <c r="I59" s="4">
        <f t="shared" si="3"/>
        <v>0.17033564814814814</v>
      </c>
      <c r="J59" s="4">
        <f t="shared" si="4"/>
        <v>0.24275462962962963</v>
      </c>
      <c r="K59" s="4">
        <f t="shared" si="5"/>
        <v>0.31898148148148148</v>
      </c>
    </row>
    <row r="60" spans="1:11" hidden="1">
      <c r="A60" s="15">
        <v>59</v>
      </c>
      <c r="B60" s="3" t="str">
        <f>+'CUMUL RESULTAT'!A60</f>
        <v>L'AVENIR</v>
      </c>
      <c r="C60" s="3" t="str">
        <f>+'CUMUL RESULTAT'!B60</f>
        <v>MASCULIN</v>
      </c>
      <c r="D60" s="3">
        <f>+'CUMUL RESULTAT'!C60</f>
        <v>59</v>
      </c>
      <c r="E60" s="4">
        <f>+'CUMUL RESULTAT'!D60</f>
        <v>9.0775462962962961E-2</v>
      </c>
      <c r="F60" s="4">
        <f>+'CUMUL RESULTAT'!E60</f>
        <v>6.2175925925925933E-2</v>
      </c>
      <c r="G60" s="4">
        <f>+'CUMUL RESULTAT'!F60</f>
        <v>5.9745370370370372E-2</v>
      </c>
      <c r="H60" s="4">
        <f>+'CUMUL RESULTAT'!G60</f>
        <v>7.9618055555555553E-2</v>
      </c>
      <c r="I60" s="4">
        <f t="shared" si="3"/>
        <v>0.1529513888888889</v>
      </c>
      <c r="J60" s="4">
        <f t="shared" si="4"/>
        <v>0.21269675925925927</v>
      </c>
      <c r="K60" s="4">
        <f t="shared" si="5"/>
        <v>0.29231481481481481</v>
      </c>
    </row>
    <row r="61" spans="1:11" hidden="1">
      <c r="A61" s="15">
        <v>60</v>
      </c>
      <c r="B61" s="3" t="str">
        <f>+'CUMUL RESULTAT'!A61</f>
        <v>LOLO POINT COMME</v>
      </c>
      <c r="C61" s="3" t="str">
        <f>+'CUMUL RESULTAT'!B61</f>
        <v>FEMININ</v>
      </c>
      <c r="D61" s="3">
        <f>+'CUMUL RESULTAT'!C61</f>
        <v>60</v>
      </c>
      <c r="E61" s="4">
        <f>+'CUMUL RESULTAT'!D61</f>
        <v>9.5381944444444436E-2</v>
      </c>
      <c r="F61" s="4">
        <f>+'CUMUL RESULTAT'!E61</f>
        <v>7.6296296296296293E-2</v>
      </c>
      <c r="G61" s="4">
        <f>+'CUMUL RESULTAT'!F61</f>
        <v>7.7199074074074073E-2</v>
      </c>
      <c r="H61" s="4">
        <f>+'CUMUL RESULTAT'!G61</f>
        <v>8.5115740740740742E-2</v>
      </c>
      <c r="I61" s="4">
        <f t="shared" si="3"/>
        <v>0.17167824074074073</v>
      </c>
      <c r="J61" s="4">
        <f t="shared" si="4"/>
        <v>0.24887731481481479</v>
      </c>
      <c r="K61" s="4">
        <f t="shared" si="5"/>
        <v>0.33399305555555553</v>
      </c>
    </row>
    <row r="62" spans="1:11" hidden="1">
      <c r="A62" s="15">
        <v>61</v>
      </c>
      <c r="B62" s="3" t="str">
        <f>+'CUMUL RESULTAT'!A62</f>
        <v>LES TOU-K-C</v>
      </c>
      <c r="C62" s="3" t="str">
        <f>+'CUMUL RESULTAT'!B62</f>
        <v>MASCULIN</v>
      </c>
      <c r="D62" s="3">
        <f>+'CUMUL RESULTAT'!C62</f>
        <v>61</v>
      </c>
      <c r="E62" s="4">
        <f>+'CUMUL RESULTAT'!D62</f>
        <v>9.5648148148148149E-2</v>
      </c>
      <c r="F62" s="4">
        <f>+'CUMUL RESULTAT'!E62</f>
        <v>6.1238425925925925E-2</v>
      </c>
      <c r="G62" s="4">
        <f>+'CUMUL RESULTAT'!F62</f>
        <v>8.9756944444444445E-2</v>
      </c>
      <c r="H62" s="4">
        <f>+'CUMUL RESULTAT'!G62</f>
        <v>7.9421296296296295E-2</v>
      </c>
      <c r="I62" s="4">
        <f t="shared" si="3"/>
        <v>0.15688657407407408</v>
      </c>
      <c r="J62" s="4">
        <f t="shared" si="4"/>
        <v>0.24664351851851851</v>
      </c>
      <c r="K62" s="4">
        <f t="shared" si="5"/>
        <v>0.32606481481481481</v>
      </c>
    </row>
    <row r="63" spans="1:11" hidden="1">
      <c r="A63" s="15">
        <v>62</v>
      </c>
      <c r="B63" s="3" t="str">
        <f>+'CUMUL RESULTAT'!A63</f>
        <v>LES ESCARGOTS MELUSINE</v>
      </c>
      <c r="C63" s="3" t="str">
        <f>+'CUMUL RESULTAT'!B63</f>
        <v>FEMININ</v>
      </c>
      <c r="D63" s="3">
        <f>+'CUMUL RESULTAT'!C63</f>
        <v>62</v>
      </c>
      <c r="E63" s="4">
        <f>+'CUMUL RESULTAT'!D63</f>
        <v>0.11061342592592593</v>
      </c>
      <c r="F63" s="4">
        <f>+'CUMUL RESULTAT'!E63</f>
        <v>7.2384259259259259E-2</v>
      </c>
      <c r="G63" s="4">
        <f>+'CUMUL RESULTAT'!F63</f>
        <v>8.9768518518518525E-2</v>
      </c>
      <c r="H63" s="4">
        <f>+'CUMUL RESULTAT'!G63</f>
        <v>9.6875000000000003E-2</v>
      </c>
      <c r="I63" s="4">
        <f t="shared" si="3"/>
        <v>0.18299768518518519</v>
      </c>
      <c r="J63" s="4">
        <f t="shared" si="4"/>
        <v>0.27276620370370375</v>
      </c>
      <c r="K63" s="4">
        <f t="shared" si="5"/>
        <v>0.36964120370370374</v>
      </c>
    </row>
    <row r="64" spans="1:11" hidden="1">
      <c r="A64" s="15">
        <v>63</v>
      </c>
      <c r="B64" s="3" t="str">
        <f>+'CUMUL RESULTAT'!A64</f>
        <v>LES P'TITS GRIS</v>
      </c>
      <c r="C64" s="3" t="str">
        <f>+'CUMUL RESULTAT'!B64</f>
        <v>MASCULIN</v>
      </c>
      <c r="D64" s="3">
        <f>+'CUMUL RESULTAT'!C64</f>
        <v>63</v>
      </c>
      <c r="E64" s="4">
        <f>+'CUMUL RESULTAT'!D64</f>
        <v>8.5995370370370375E-2</v>
      </c>
      <c r="F64" s="4">
        <f>+'CUMUL RESULTAT'!E64</f>
        <v>5.7349537037037039E-2</v>
      </c>
      <c r="G64" s="4">
        <f>+'CUMUL RESULTAT'!F64</f>
        <v>7.5231481481481483E-2</v>
      </c>
      <c r="H64" s="4">
        <f>+'CUMUL RESULTAT'!G64</f>
        <v>7.7974537037037037E-2</v>
      </c>
      <c r="I64" s="4">
        <f t="shared" si="3"/>
        <v>0.14334490740740741</v>
      </c>
      <c r="J64" s="4">
        <f t="shared" si="4"/>
        <v>0.21857638888888889</v>
      </c>
      <c r="K64" s="4">
        <f t="shared" si="5"/>
        <v>0.29655092592592591</v>
      </c>
    </row>
    <row r="65" spans="1:11" hidden="1">
      <c r="A65" s="15">
        <v>64</v>
      </c>
      <c r="B65" s="3" t="str">
        <f>+'CUMUL RESULTAT'!A65</f>
        <v>LES BANQUIERS EN SHORT</v>
      </c>
      <c r="C65" s="3" t="str">
        <f>+'CUMUL RESULTAT'!B65</f>
        <v>MASCULIN</v>
      </c>
      <c r="D65" s="3">
        <f>+'CUMUL RESULTAT'!C65</f>
        <v>64</v>
      </c>
      <c r="E65" s="4">
        <f>+'CUMUL RESULTAT'!D65</f>
        <v>9.5347222222222208E-2</v>
      </c>
      <c r="F65" s="4">
        <f>+'CUMUL RESULTAT'!E65</f>
        <v>6.4733796296296289E-2</v>
      </c>
      <c r="G65" s="4">
        <f>+'CUMUL RESULTAT'!F65</f>
        <v>7.3217592592592584E-2</v>
      </c>
      <c r="H65" s="4">
        <f>+'CUMUL RESULTAT'!G65</f>
        <v>7.7858796296296287E-2</v>
      </c>
      <c r="I65" s="4">
        <f t="shared" si="3"/>
        <v>0.1600810185185185</v>
      </c>
      <c r="J65" s="4">
        <f t="shared" si="4"/>
        <v>0.23329861111111108</v>
      </c>
      <c r="K65" s="4">
        <f t="shared" si="5"/>
        <v>0.31115740740740738</v>
      </c>
    </row>
    <row r="66" spans="1:11">
      <c r="A66" s="32">
        <v>17</v>
      </c>
      <c r="B66" s="33" t="str">
        <f>+'CUMUL RESULTAT'!A5</f>
        <v>LES SURGERIENS 1</v>
      </c>
      <c r="C66" s="33" t="str">
        <f>+'CUMUL RESULTAT'!B5</f>
        <v>MIXTE</v>
      </c>
      <c r="D66" s="33">
        <f>+'CUMUL RESULTAT'!C5</f>
        <v>4</v>
      </c>
      <c r="E66" s="34">
        <f>+'CUMUL RESULTAT'!D5</f>
        <v>8.9780092592592606E-2</v>
      </c>
      <c r="F66" s="34">
        <f>+'CUMUL RESULTAT'!E5</f>
        <v>7.4305555555555555E-2</v>
      </c>
      <c r="G66" s="34">
        <f>+'CUMUL RESULTAT'!F5</f>
        <v>8.895833333333332E-2</v>
      </c>
      <c r="H66" s="34">
        <f>+'CUMUL RESULTAT'!G5</f>
        <v>9.8900462962962954E-2</v>
      </c>
      <c r="I66" s="34">
        <f t="shared" ref="I66:I81" si="6">SUM(E66:F66)</f>
        <v>0.16408564814814816</v>
      </c>
      <c r="J66" s="34">
        <f t="shared" ref="J66:J81" si="7">SUM(E66:G66)</f>
        <v>0.25304398148148149</v>
      </c>
      <c r="K66" s="34">
        <f t="shared" ref="K66:K81" si="8">SUM(E66:H66)</f>
        <v>0.35194444444444445</v>
      </c>
    </row>
    <row r="67" spans="1:11" hidden="1">
      <c r="A67" s="15">
        <v>66</v>
      </c>
      <c r="B67" s="3" t="str">
        <f>+'CUMUL RESULTAT'!A67</f>
        <v>LES PAPILLONS DE CHARCOT 1</v>
      </c>
      <c r="C67" s="3" t="str">
        <f>+'CUMUL RESULTAT'!B67</f>
        <v>MASCULIN</v>
      </c>
      <c r="D67" s="3">
        <f>+'CUMUL RESULTAT'!C67</f>
        <v>66</v>
      </c>
      <c r="E67" s="4">
        <f>+'CUMUL RESULTAT'!D67</f>
        <v>8.1689814814814812E-2</v>
      </c>
      <c r="F67" s="4">
        <f>+'CUMUL RESULTAT'!E67</f>
        <v>8.2152777777777783E-2</v>
      </c>
      <c r="G67" s="4">
        <f>+'CUMUL RESULTAT'!F67</f>
        <v>7.7615740740740735E-2</v>
      </c>
      <c r="H67" s="4">
        <f>+'CUMUL RESULTAT'!G67</f>
        <v>9.4398148148148134E-2</v>
      </c>
      <c r="I67" s="4">
        <f t="shared" si="6"/>
        <v>0.1638425925925926</v>
      </c>
      <c r="J67" s="4">
        <f t="shared" si="7"/>
        <v>0.24145833333333333</v>
      </c>
      <c r="K67" s="4">
        <f t="shared" si="8"/>
        <v>0.33585648148148145</v>
      </c>
    </row>
    <row r="68" spans="1:11" hidden="1">
      <c r="A68" s="15">
        <v>67</v>
      </c>
      <c r="B68" s="3" t="str">
        <f>+'CUMUL RESULTAT'!A68</f>
        <v>LES PAPILLONS DE CHARCOT 2</v>
      </c>
      <c r="C68" s="3" t="str">
        <f>+'CUMUL RESULTAT'!B68</f>
        <v>FEMININ</v>
      </c>
      <c r="D68" s="3">
        <f>+'CUMUL RESULTAT'!C68</f>
        <v>67</v>
      </c>
      <c r="E68" s="4">
        <f>+'CUMUL RESULTAT'!D68</f>
        <v>0.11456018518518518</v>
      </c>
      <c r="F68" s="4">
        <f>+'CUMUL RESULTAT'!E68</f>
        <v>8.0289351851851862E-2</v>
      </c>
      <c r="G68" s="4">
        <f>+'CUMUL RESULTAT'!F68</f>
        <v>7.7627314814814816E-2</v>
      </c>
      <c r="H68" s="4">
        <f>+'CUMUL RESULTAT'!G68</f>
        <v>9.4421296296296295E-2</v>
      </c>
      <c r="I68" s="4">
        <f t="shared" si="6"/>
        <v>0.19484953703703706</v>
      </c>
      <c r="J68" s="4">
        <f t="shared" si="7"/>
        <v>0.27247685185185189</v>
      </c>
      <c r="K68" s="4">
        <f t="shared" si="8"/>
        <v>0.3668981481481482</v>
      </c>
    </row>
    <row r="69" spans="1:11" hidden="1">
      <c r="A69" s="15">
        <v>68</v>
      </c>
      <c r="B69" s="3" t="str">
        <f>+'CUMUL RESULTAT'!A69</f>
        <v>COURIR A NIORT</v>
      </c>
      <c r="C69" s="3" t="str">
        <f>+'CUMUL RESULTAT'!B69</f>
        <v>MASCULIN</v>
      </c>
      <c r="D69" s="3">
        <f>+'CUMUL RESULTAT'!C69</f>
        <v>68</v>
      </c>
      <c r="E69" s="4">
        <f>+'CUMUL RESULTAT'!D69</f>
        <v>8.5277777777777786E-2</v>
      </c>
      <c r="F69" s="4">
        <f>+'CUMUL RESULTAT'!E69</f>
        <v>6.4085648148148142E-2</v>
      </c>
      <c r="G69" s="4">
        <f>+'CUMUL RESULTAT'!F69</f>
        <v>6.8298611111111115E-2</v>
      </c>
      <c r="H69" s="4">
        <f>+'CUMUL RESULTAT'!G69</f>
        <v>6.9537037037037036E-2</v>
      </c>
      <c r="I69" s="4">
        <f t="shared" si="6"/>
        <v>0.14936342592592594</v>
      </c>
      <c r="J69" s="4">
        <f t="shared" si="7"/>
        <v>0.21766203703703707</v>
      </c>
      <c r="K69" s="4">
        <f t="shared" si="8"/>
        <v>0.28719907407407408</v>
      </c>
    </row>
    <row r="70" spans="1:11" hidden="1">
      <c r="A70" s="15">
        <v>69</v>
      </c>
      <c r="B70" s="3" t="str">
        <f>+'CUMUL RESULTAT'!A70</f>
        <v>FEVE 79</v>
      </c>
      <c r="C70" s="3" t="str">
        <f>+'CUMUL RESULTAT'!B70</f>
        <v>FEMININ</v>
      </c>
      <c r="D70" s="3">
        <f>+'CUMUL RESULTAT'!C70</f>
        <v>69</v>
      </c>
      <c r="E70" s="4">
        <f>+'CUMUL RESULTAT'!D70</f>
        <v>0.11914351851851852</v>
      </c>
      <c r="F70" s="4">
        <f>+'CUMUL RESULTAT'!E70</f>
        <v>7.9050925925925927E-2</v>
      </c>
      <c r="G70" s="4">
        <f>+'CUMUL RESULTAT'!F70</f>
        <v>7.9328703703703707E-2</v>
      </c>
      <c r="H70" s="4">
        <f>+'CUMUL RESULTAT'!G70</f>
        <v>8.4560185185185197E-2</v>
      </c>
      <c r="I70" s="4">
        <f t="shared" si="6"/>
        <v>0.19819444444444445</v>
      </c>
      <c r="J70" s="4">
        <f t="shared" si="7"/>
        <v>0.27752314814814816</v>
      </c>
      <c r="K70" s="4">
        <f t="shared" si="8"/>
        <v>0.36208333333333337</v>
      </c>
    </row>
    <row r="71" spans="1:11" hidden="1">
      <c r="A71" s="15">
        <v>70</v>
      </c>
      <c r="B71" s="3" t="str">
        <f>+'CUMUL RESULTAT'!A71</f>
        <v>LES G.D.B</v>
      </c>
      <c r="C71" s="3" t="str">
        <f>+'CUMUL RESULTAT'!B71</f>
        <v>MASCULIN</v>
      </c>
      <c r="D71" s="3">
        <f>+'CUMUL RESULTAT'!C71</f>
        <v>70</v>
      </c>
      <c r="E71" s="4">
        <f>+'CUMUL RESULTAT'!D71</f>
        <v>9.7164351851851849E-2</v>
      </c>
      <c r="F71" s="4">
        <f>+'CUMUL RESULTAT'!E71</f>
        <v>7.6203703703703704E-2</v>
      </c>
      <c r="G71" s="4">
        <f>+'CUMUL RESULTAT'!F71</f>
        <v>7.5439814814814821E-2</v>
      </c>
      <c r="H71" s="4">
        <f>+'CUMUL RESULTAT'!G71</f>
        <v>8.4120370370370359E-2</v>
      </c>
      <c r="I71" s="4">
        <f t="shared" si="6"/>
        <v>0.17336805555555557</v>
      </c>
      <c r="J71" s="4">
        <f t="shared" si="7"/>
        <v>0.24880787037037039</v>
      </c>
      <c r="K71" s="4">
        <f t="shared" si="8"/>
        <v>0.33292824074074073</v>
      </c>
    </row>
    <row r="72" spans="1:11">
      <c r="A72" s="32">
        <v>18</v>
      </c>
      <c r="B72" s="33" t="str">
        <f>+'CUMUL RESULTAT'!A74</f>
        <v>LES 12-14 NIORT TIP TOP</v>
      </c>
      <c r="C72" s="33" t="str">
        <f>+'CUMUL RESULTAT'!B74</f>
        <v>MIXTE</v>
      </c>
      <c r="D72" s="33">
        <f>+'CUMUL RESULTAT'!C74</f>
        <v>73</v>
      </c>
      <c r="E72" s="34">
        <f>+'CUMUL RESULTAT'!D74</f>
        <v>9.6400462962962966E-2</v>
      </c>
      <c r="F72" s="34">
        <f>+'CUMUL RESULTAT'!E74</f>
        <v>6.8738425925925925E-2</v>
      </c>
      <c r="G72" s="34">
        <f>+'CUMUL RESULTAT'!F74</f>
        <v>9.331018518518519E-2</v>
      </c>
      <c r="H72" s="34">
        <f>+'CUMUL RESULTAT'!G74</f>
        <v>9.807870370370371E-2</v>
      </c>
      <c r="I72" s="34">
        <f t="shared" si="6"/>
        <v>0.16513888888888889</v>
      </c>
      <c r="J72" s="34">
        <f t="shared" si="7"/>
        <v>0.25844907407407408</v>
      </c>
      <c r="K72" s="34">
        <f t="shared" si="8"/>
        <v>0.35652777777777778</v>
      </c>
    </row>
    <row r="73" spans="1:11" hidden="1">
      <c r="A73" s="15">
        <v>72</v>
      </c>
      <c r="B73" s="3" t="str">
        <f>+'CUMUL RESULTAT'!A73</f>
        <v>VIVONNE LOISIRS</v>
      </c>
      <c r="C73" s="3" t="str">
        <f>+'CUMUL RESULTAT'!B73</f>
        <v>MASCULIN</v>
      </c>
      <c r="D73" s="3">
        <f>+'CUMUL RESULTAT'!C73</f>
        <v>72</v>
      </c>
      <c r="E73" s="4">
        <f>+'CUMUL RESULTAT'!D73</f>
        <v>0.11141203703703705</v>
      </c>
      <c r="F73" s="4">
        <f>+'CUMUL RESULTAT'!E73</f>
        <v>6.6620370370370371E-2</v>
      </c>
      <c r="G73" s="4">
        <f>+'CUMUL RESULTAT'!F73</f>
        <v>8.0625000000000002E-2</v>
      </c>
      <c r="H73" s="4">
        <f>+'CUMUL RESULTAT'!G73</f>
        <v>6.5960648148148157E-2</v>
      </c>
      <c r="I73" s="4">
        <f t="shared" si="6"/>
        <v>0.17803240740740742</v>
      </c>
      <c r="J73" s="4">
        <f t="shared" si="7"/>
        <v>0.25865740740740739</v>
      </c>
      <c r="K73" s="4">
        <f t="shared" si="8"/>
        <v>0.32461805555555556</v>
      </c>
    </row>
    <row r="74" spans="1:11">
      <c r="A74" s="32">
        <v>19</v>
      </c>
      <c r="B74" s="33" t="str">
        <f>+'CUMUL RESULTAT'!A4</f>
        <v>LES FORS'MIDABLES</v>
      </c>
      <c r="C74" s="33" t="str">
        <f>+'CUMUL RESULTAT'!B4</f>
        <v>MIXTE</v>
      </c>
      <c r="D74" s="33">
        <f>+'CUMUL RESULTAT'!C4</f>
        <v>3</v>
      </c>
      <c r="E74" s="34">
        <f>+'CUMUL RESULTAT'!D4</f>
        <v>9.0949074074074085E-2</v>
      </c>
      <c r="F74" s="34">
        <f>+'CUMUL RESULTAT'!E4</f>
        <v>7.6307870370370359E-2</v>
      </c>
      <c r="G74" s="34">
        <f>+'CUMUL RESULTAT'!F4</f>
        <v>9.4513888888888897E-2</v>
      </c>
      <c r="H74" s="34">
        <f>+'CUMUL RESULTAT'!G4</f>
        <v>0.11162037037037037</v>
      </c>
      <c r="I74" s="34">
        <f t="shared" si="6"/>
        <v>0.16725694444444444</v>
      </c>
      <c r="J74" s="34">
        <f t="shared" si="7"/>
        <v>0.26177083333333334</v>
      </c>
      <c r="K74" s="34">
        <f t="shared" si="8"/>
        <v>0.37339120370370371</v>
      </c>
    </row>
    <row r="75" spans="1:11" hidden="1">
      <c r="A75" s="15">
        <v>74</v>
      </c>
      <c r="B75" s="3" t="str">
        <f>+'CUMUL RESULTAT'!A75</f>
        <v>MELLE TEAM POTES SUPER ONE</v>
      </c>
      <c r="C75" s="3" t="str">
        <f>+'CUMUL RESULTAT'!B75</f>
        <v>MASCULIN</v>
      </c>
      <c r="D75" s="3">
        <f>+'CUMUL RESULTAT'!C75</f>
        <v>74</v>
      </c>
      <c r="E75" s="4">
        <f>+'CUMUL RESULTAT'!D75</f>
        <v>7.604166666666666E-2</v>
      </c>
      <c r="F75" s="4">
        <f>+'CUMUL RESULTAT'!E75</f>
        <v>7.481481481481482E-2</v>
      </c>
      <c r="G75" s="4">
        <f>+'CUMUL RESULTAT'!F75</f>
        <v>7.5266203703703696E-2</v>
      </c>
      <c r="H75" s="4">
        <f>+'CUMUL RESULTAT'!G75</f>
        <v>0.10145833333333333</v>
      </c>
      <c r="I75" s="4">
        <f t="shared" si="6"/>
        <v>0.15085648148148148</v>
      </c>
      <c r="J75" s="4">
        <f t="shared" si="7"/>
        <v>0.22612268518518519</v>
      </c>
      <c r="K75" s="4">
        <f t="shared" si="8"/>
        <v>0.32758101851851851</v>
      </c>
    </row>
    <row r="76" spans="1:11" hidden="1">
      <c r="A76" s="15">
        <v>75</v>
      </c>
      <c r="B76" s="3" t="str">
        <f>+'CUMUL RESULTAT'!A76</f>
        <v>MELLE TEAM POTES MAXI TOUX</v>
      </c>
      <c r="C76" s="3" t="str">
        <f>+'CUMUL RESULTAT'!B76</f>
        <v>MASCULIN</v>
      </c>
      <c r="D76" s="3">
        <f>+'CUMUL RESULTAT'!C76</f>
        <v>75</v>
      </c>
      <c r="E76" s="4">
        <f>+'CUMUL RESULTAT'!D76</f>
        <v>8.6053240740740736E-2</v>
      </c>
      <c r="F76" s="4">
        <f>+'CUMUL RESULTAT'!E76</f>
        <v>8.0810185185185179E-2</v>
      </c>
      <c r="G76" s="4">
        <f>+'CUMUL RESULTAT'!F76</f>
        <v>8.143518518518518E-2</v>
      </c>
      <c r="H76" s="4">
        <f>+'CUMUL RESULTAT'!G76</f>
        <v>9.0821759259259269E-2</v>
      </c>
      <c r="I76" s="4">
        <f t="shared" si="6"/>
        <v>0.1668634259259259</v>
      </c>
      <c r="J76" s="4">
        <f t="shared" si="7"/>
        <v>0.24829861111111107</v>
      </c>
      <c r="K76" s="4">
        <f t="shared" si="8"/>
        <v>0.33912037037037035</v>
      </c>
    </row>
    <row r="77" spans="1:11" hidden="1">
      <c r="A77" s="15">
        <v>76</v>
      </c>
      <c r="B77" s="3" t="str">
        <f>+'CUMUL RESULTAT'!A77</f>
        <v>LES COUR'SUR PATTES</v>
      </c>
      <c r="C77" s="3" t="str">
        <f>+'CUMUL RESULTAT'!B77</f>
        <v>MASCULIN</v>
      </c>
      <c r="D77" s="3">
        <f>+'CUMUL RESULTAT'!C77</f>
        <v>76</v>
      </c>
      <c r="E77" s="4">
        <f>+'CUMUL RESULTAT'!D77</f>
        <v>7.9780092592592597E-2</v>
      </c>
      <c r="F77" s="4">
        <f>+'CUMUL RESULTAT'!E77</f>
        <v>6.04050925925926E-2</v>
      </c>
      <c r="G77" s="4">
        <f>+'CUMUL RESULTAT'!F77</f>
        <v>6.1053240740740734E-2</v>
      </c>
      <c r="H77" s="4">
        <f>+'CUMUL RESULTAT'!G77</f>
        <v>7.7905092592592595E-2</v>
      </c>
      <c r="I77" s="4">
        <f t="shared" si="6"/>
        <v>0.14018518518518519</v>
      </c>
      <c r="J77" s="4">
        <f t="shared" si="7"/>
        <v>0.20123842592592592</v>
      </c>
      <c r="K77" s="4">
        <f t="shared" si="8"/>
        <v>0.27914351851851849</v>
      </c>
    </row>
    <row r="78" spans="1:11">
      <c r="A78" s="32">
        <v>77</v>
      </c>
      <c r="B78" s="33" t="str">
        <f>+'CUMUL RESULTAT'!A45</f>
        <v>COURIR A COULOMBIERS 1</v>
      </c>
      <c r="C78" s="33" t="str">
        <f>+'CUMUL RESULTAT'!B45</f>
        <v>MIXTE</v>
      </c>
      <c r="D78" s="33">
        <f>+'CUMUL RESULTAT'!C45</f>
        <v>44</v>
      </c>
      <c r="E78" s="34">
        <f>+'CUMUL RESULTAT'!D45</f>
        <v>0.10756944444444444</v>
      </c>
      <c r="F78" s="34">
        <f>+'CUMUL RESULTAT'!E45</f>
        <v>9.7453703703703709E-2</v>
      </c>
      <c r="G78" s="34">
        <f>+'CUMUL RESULTAT'!F45</f>
        <v>8.0752314814814818E-2</v>
      </c>
      <c r="H78" s="34">
        <f>+'CUMUL RESULTAT'!G45</f>
        <v>9.3622685185185184E-2</v>
      </c>
      <c r="I78" s="34">
        <f t="shared" si="6"/>
        <v>0.20502314814814815</v>
      </c>
      <c r="J78" s="34">
        <f t="shared" si="7"/>
        <v>0.28577546296296297</v>
      </c>
      <c r="K78" s="34">
        <f t="shared" si="8"/>
        <v>0.37939814814814815</v>
      </c>
    </row>
    <row r="79" spans="1:11" hidden="1">
      <c r="A79" s="15">
        <v>78</v>
      </c>
      <c r="B79" s="3" t="str">
        <f>+'CUMUL RESULTAT'!A79</f>
        <v>NIORT ENDURANCE 1</v>
      </c>
      <c r="C79" s="3" t="str">
        <f>+'CUMUL RESULTAT'!B79</f>
        <v>MASCULIN</v>
      </c>
      <c r="D79" s="3">
        <f>+'CUMUL RESULTAT'!C79</f>
        <v>78</v>
      </c>
      <c r="E79" s="4">
        <f>+'CUMUL RESULTAT'!D79</f>
        <v>7.7407407407407411E-2</v>
      </c>
      <c r="F79" s="4">
        <f>+'CUMUL RESULTAT'!E79</f>
        <v>5.1574074074074078E-2</v>
      </c>
      <c r="G79" s="4">
        <f>+'CUMUL RESULTAT'!F79</f>
        <v>5.635416666666667E-2</v>
      </c>
      <c r="H79" s="4">
        <f>+'CUMUL RESULTAT'!G79</f>
        <v>6.4849537037037039E-2</v>
      </c>
      <c r="I79" s="4">
        <f t="shared" si="6"/>
        <v>0.12898148148148147</v>
      </c>
      <c r="J79" s="4">
        <f t="shared" si="7"/>
        <v>0.18533564814814815</v>
      </c>
      <c r="K79" s="4">
        <f t="shared" si="8"/>
        <v>0.25018518518518518</v>
      </c>
    </row>
    <row r="80" spans="1:11">
      <c r="A80" s="32">
        <v>79</v>
      </c>
      <c r="B80" s="33" t="str">
        <f>+'CUMUL RESULTAT'!A9</f>
        <v>LES PIEDS LEGERS</v>
      </c>
      <c r="C80" s="33" t="str">
        <f>+'CUMUL RESULTAT'!B9</f>
        <v>MIXTE</v>
      </c>
      <c r="D80" s="33">
        <f>+'CUMUL RESULTAT'!C9</f>
        <v>8</v>
      </c>
      <c r="E80" s="34">
        <f>+'CUMUL RESULTAT'!D9</f>
        <v>0.1121875</v>
      </c>
      <c r="F80" s="34">
        <f>+'CUMUL RESULTAT'!E9</f>
        <v>9.5752314814814818E-2</v>
      </c>
      <c r="G80" s="34">
        <f>+'CUMUL RESULTAT'!F9</f>
        <v>8.7858796296296296E-2</v>
      </c>
      <c r="H80" s="34">
        <f>+'CUMUL RESULTAT'!G9</f>
        <v>9.0648148148148144E-2</v>
      </c>
      <c r="I80" s="34">
        <f t="shared" si="6"/>
        <v>0.20793981481481483</v>
      </c>
      <c r="J80" s="34">
        <f t="shared" si="7"/>
        <v>0.29579861111111111</v>
      </c>
      <c r="K80" s="34">
        <f t="shared" si="8"/>
        <v>0.38644675925925925</v>
      </c>
    </row>
    <row r="81" spans="1:11">
      <c r="A81" s="32">
        <v>80</v>
      </c>
      <c r="B81" s="33" t="str">
        <f>+'CUMUL RESULTAT'!A28</f>
        <v>CHARLY ET LES DROLES DE DAMES</v>
      </c>
      <c r="C81" s="33" t="str">
        <f>+'CUMUL RESULTAT'!B28</f>
        <v>MIXTE</v>
      </c>
      <c r="D81" s="33">
        <f>+'CUMUL RESULTAT'!C28</f>
        <v>27</v>
      </c>
      <c r="E81" s="34">
        <f>+'CUMUL RESULTAT'!D28</f>
        <v>0.10608796296296297</v>
      </c>
      <c r="F81" s="34">
        <f>+'CUMUL RESULTAT'!E28</f>
        <v>9.408564814814814E-2</v>
      </c>
      <c r="G81" s="34">
        <f>+'CUMUL RESULTAT'!F28</f>
        <v>8.398148148148149E-2</v>
      </c>
      <c r="H81" s="34">
        <f>+'CUMUL RESULTAT'!G28</f>
        <v>0.11606481481481483</v>
      </c>
      <c r="I81" s="34">
        <f t="shared" si="6"/>
        <v>0.20017361111111109</v>
      </c>
      <c r="J81" s="34">
        <f t="shared" si="7"/>
        <v>0.28415509259259258</v>
      </c>
      <c r="K81" s="34">
        <f t="shared" si="8"/>
        <v>0.40021990740740743</v>
      </c>
    </row>
    <row r="82" spans="1:11" hidden="1">
      <c r="A82" s="15"/>
      <c r="B82" s="3"/>
      <c r="C82" s="3"/>
      <c r="D82" s="3"/>
      <c r="E82" s="4"/>
      <c r="F82" s="4"/>
      <c r="G82" s="4"/>
      <c r="H82" s="4"/>
      <c r="I82" s="4"/>
      <c r="J82" s="4"/>
      <c r="K82" s="4"/>
    </row>
    <row r="83" spans="1:11" hidden="1">
      <c r="A83" s="15"/>
      <c r="B83" s="3"/>
      <c r="C83" s="3"/>
      <c r="D83" s="3"/>
      <c r="E83" s="4"/>
      <c r="F83" s="4"/>
      <c r="G83" s="4"/>
      <c r="H83" s="4"/>
      <c r="I83" s="4"/>
      <c r="J83" s="4"/>
      <c r="K83" s="4"/>
    </row>
    <row r="84" spans="1:11" hidden="1">
      <c r="A84" s="15"/>
      <c r="B84" s="3"/>
      <c r="C84" s="3"/>
      <c r="D84" s="3"/>
      <c r="E84" s="4"/>
      <c r="F84" s="4"/>
      <c r="G84" s="4"/>
      <c r="H84" s="4"/>
      <c r="I84" s="4"/>
      <c r="J84" s="4"/>
      <c r="K84" s="4"/>
    </row>
    <row r="85" spans="1:11" hidden="1">
      <c r="A85" s="16"/>
      <c r="B85" s="5"/>
      <c r="C85" s="5"/>
      <c r="D85" s="5"/>
      <c r="E85" s="6"/>
      <c r="F85" s="6"/>
      <c r="G85" s="6"/>
      <c r="H85" s="6"/>
      <c r="I85" s="6"/>
      <c r="J85" s="6"/>
      <c r="K85" s="6"/>
    </row>
  </sheetData>
  <autoFilter ref="B1:K85">
    <filterColumn colId="1">
      <filters>
        <filter val="MIXTE"/>
      </filters>
    </filterColumn>
    <sortState ref="B2:K81">
      <sortCondition ref="K1:K85"/>
    </sortState>
  </autoFilter>
  <pageMargins left="0.23622047244094491" right="0.23622047244094491" top="0.74803149606299213" bottom="0.74803149606299213" header="0.31496062992125984" footer="0.31496062992125984"/>
  <pageSetup paperSize="9" scale="93" fitToHeight="2" orientation="landscape" r:id="rId1"/>
  <headerFooter>
    <oddHeader>&amp;CCLASSEMENT SCRATCH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14</vt:i4>
      </vt:variant>
    </vt:vector>
  </HeadingPairs>
  <TitlesOfParts>
    <vt:vector size="23" baseType="lpstr">
      <vt:lpstr>CUMUL RESULTAT</vt:lpstr>
      <vt:lpstr>CLASSEMENT SCRATCH</vt:lpstr>
      <vt:lpstr>CLASSEMENT SCRATCH RELAIS 1</vt:lpstr>
      <vt:lpstr>CLASSEMENT SCRATCH RELAIS 1+2</vt:lpstr>
      <vt:lpstr>CLASSEMENT SCRATCH RELAIS 1+2+3</vt:lpstr>
      <vt:lpstr>CLASSEMENT SCRATCH 1+2+3+4</vt:lpstr>
      <vt:lpstr>CLASSEMENT MASCULIN</vt:lpstr>
      <vt:lpstr>CLASSEMENT FEMININ</vt:lpstr>
      <vt:lpstr>CLASSEMENT MIXTE</vt:lpstr>
      <vt:lpstr>'CLASSEMENT FEMININ'!Impression_des_titres</vt:lpstr>
      <vt:lpstr>'CLASSEMENT MASCULIN'!Impression_des_titres</vt:lpstr>
      <vt:lpstr>'CLASSEMENT MIXTE'!Impression_des_titres</vt:lpstr>
      <vt:lpstr>'CLASSEMENT SCRATCH'!Impression_des_titres</vt:lpstr>
      <vt:lpstr>'CLASSEMENT SCRATCH 1+2+3+4'!Impression_des_titres</vt:lpstr>
      <vt:lpstr>'CLASSEMENT SCRATCH RELAIS 1+2+3'!Impression_des_titres</vt:lpstr>
      <vt:lpstr>'CLASSEMENT FEMININ'!Zone_d_impression</vt:lpstr>
      <vt:lpstr>'CLASSEMENT MASCULIN'!Zone_d_impression</vt:lpstr>
      <vt:lpstr>'CLASSEMENT MIXTE'!Zone_d_impression</vt:lpstr>
      <vt:lpstr>'CLASSEMENT SCRATCH'!Zone_d_impression</vt:lpstr>
      <vt:lpstr>'CLASSEMENT SCRATCH 1+2+3+4'!Zone_d_impression</vt:lpstr>
      <vt:lpstr>'CLASSEMENT SCRATCH RELAIS 1'!Zone_d_impression</vt:lpstr>
      <vt:lpstr>'CLASSEMENT SCRATCH RELAIS 1+2'!Zone_d_impression</vt:lpstr>
      <vt:lpstr>'CLASSEMENT SCRATCH RELAIS 1+2+3'!Zone_d_impression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</dc:creator>
  <cp:lastModifiedBy>Guylaine</cp:lastModifiedBy>
  <cp:lastPrinted>2014-04-20T08:33:02Z</cp:lastPrinted>
  <dcterms:created xsi:type="dcterms:W3CDTF">2014-02-01T16:45:31Z</dcterms:created>
  <dcterms:modified xsi:type="dcterms:W3CDTF">2014-04-20T08:34:51Z</dcterms:modified>
</cp:coreProperties>
</file>